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лена Николаевна\Downloads\"/>
    </mc:Choice>
  </mc:AlternateContent>
  <xr:revisionPtr revIDLastSave="0" documentId="13_ncr:1_{8FFC3B54-030A-489F-906A-F3D8DAFDC4DD}" xr6:coauthVersionLast="36" xr6:coauthVersionMax="36" xr10:uidLastSave="{00000000-0000-0000-0000-000000000000}"/>
  <bookViews>
    <workbookView xWindow="0" yWindow="0" windowWidth="28800" windowHeight="12225" tabRatio="500" activeTab="1" xr2:uid="{00000000-000D-0000-FFFF-FFFF00000000}"/>
  </bookViews>
  <sheets>
    <sheet name="Пояснительная записка" sheetId="1" r:id="rId1"/>
    <sheet name="График оценочных процедур" sheetId="2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процедур'!$A$1:$AY$103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R88" i="2" l="1"/>
  <c r="AQ88" i="2"/>
  <c r="AR103" i="2"/>
  <c r="AQ103" i="2"/>
  <c r="AR102" i="2"/>
  <c r="AQ102" i="2"/>
  <c r="AR101" i="2"/>
  <c r="AQ101" i="2"/>
  <c r="AR100" i="2"/>
  <c r="AQ100" i="2"/>
  <c r="AR99" i="2"/>
  <c r="AQ99" i="2"/>
  <c r="AR98" i="2"/>
  <c r="AQ98" i="2"/>
  <c r="AR97" i="2"/>
  <c r="AQ97" i="2"/>
  <c r="AR96" i="2"/>
  <c r="AQ96" i="2"/>
  <c r="AR95" i="2"/>
  <c r="AQ95" i="2"/>
  <c r="AR94" i="2"/>
  <c r="AQ94" i="2"/>
  <c r="AR93" i="2"/>
  <c r="AQ93" i="2"/>
  <c r="AR92" i="2"/>
  <c r="AQ92" i="2"/>
  <c r="AR91" i="2"/>
  <c r="AQ91" i="2"/>
  <c r="AR90" i="2"/>
  <c r="AQ90" i="2"/>
  <c r="AR89" i="2"/>
  <c r="AQ89" i="2"/>
  <c r="AR87" i="2"/>
  <c r="AQ87" i="2"/>
  <c r="AR86" i="2"/>
  <c r="AQ86" i="2"/>
  <c r="AR85" i="2"/>
  <c r="AQ85" i="2"/>
  <c r="AR84" i="2"/>
  <c r="AQ84" i="2"/>
  <c r="AR83" i="2"/>
  <c r="AQ83" i="2"/>
  <c r="AR82" i="2"/>
  <c r="AQ82" i="2"/>
  <c r="AR81" i="2"/>
  <c r="AQ81" i="2"/>
  <c r="AR80" i="2"/>
  <c r="AQ80" i="2"/>
  <c r="AR79" i="2"/>
  <c r="AQ79" i="2"/>
  <c r="AR78" i="2"/>
  <c r="AQ78" i="2"/>
  <c r="AR77" i="2"/>
  <c r="AQ77" i="2"/>
  <c r="AR76" i="2"/>
  <c r="AQ76" i="2"/>
  <c r="AR75" i="2"/>
  <c r="AQ75" i="2"/>
  <c r="AR74" i="2"/>
  <c r="AQ74" i="2"/>
  <c r="AR69" i="2"/>
  <c r="AQ69" i="2"/>
  <c r="AR68" i="2"/>
  <c r="AQ68" i="2"/>
  <c r="AR67" i="2"/>
  <c r="AQ67" i="2"/>
  <c r="AR66" i="2"/>
  <c r="AQ66" i="2"/>
  <c r="AR65" i="2"/>
  <c r="AQ65" i="2"/>
  <c r="AR64" i="2"/>
  <c r="AQ64" i="2"/>
  <c r="AR63" i="2"/>
  <c r="AQ63" i="2"/>
  <c r="AR62" i="2"/>
  <c r="AQ62" i="2"/>
  <c r="AR61" i="2"/>
  <c r="AQ61" i="2"/>
  <c r="AR60" i="2"/>
  <c r="AQ60" i="2"/>
  <c r="AR59" i="2"/>
  <c r="AQ59" i="2"/>
  <c r="AR58" i="2"/>
  <c r="AQ58" i="2"/>
  <c r="AR57" i="2"/>
  <c r="AQ57" i="2"/>
  <c r="AR56" i="2"/>
  <c r="AQ56" i="2"/>
  <c r="AR55" i="2"/>
  <c r="AQ55" i="2"/>
  <c r="AR54" i="2"/>
  <c r="AQ54" i="2"/>
  <c r="AR53" i="2"/>
  <c r="AQ53" i="2"/>
  <c r="AR52" i="2"/>
  <c r="AQ52" i="2"/>
  <c r="AR51" i="2"/>
  <c r="AQ51" i="2"/>
  <c r="AR50" i="2"/>
  <c r="AQ50" i="2"/>
  <c r="AR49" i="2"/>
  <c r="AQ49" i="2"/>
  <c r="AR48" i="2"/>
  <c r="AQ48" i="2"/>
  <c r="AR47" i="2"/>
  <c r="AQ47" i="2"/>
  <c r="AR46" i="2"/>
  <c r="AQ46" i="2"/>
  <c r="AR45" i="2"/>
  <c r="AQ45" i="2"/>
  <c r="AR44" i="2"/>
  <c r="AQ44" i="2"/>
  <c r="AR43" i="2"/>
  <c r="AQ43" i="2"/>
  <c r="AR38" i="2"/>
  <c r="AQ38" i="2"/>
  <c r="AR37" i="2"/>
  <c r="AQ37" i="2"/>
  <c r="AR36" i="2"/>
  <c r="AQ36" i="2"/>
  <c r="AR35" i="2"/>
  <c r="AQ35" i="2"/>
  <c r="AR34" i="2"/>
  <c r="AQ34" i="2"/>
  <c r="AR33" i="2"/>
  <c r="AQ33" i="2"/>
  <c r="AR32" i="2"/>
  <c r="AQ32" i="2"/>
  <c r="AR31" i="2"/>
  <c r="AQ31" i="2"/>
  <c r="AR30" i="2"/>
  <c r="AQ30" i="2"/>
  <c r="AR29" i="2"/>
  <c r="AQ29" i="2"/>
  <c r="AR28" i="2"/>
  <c r="AQ28" i="2"/>
  <c r="AR27" i="2"/>
  <c r="AQ27" i="2"/>
  <c r="AR26" i="2"/>
  <c r="AQ26" i="2"/>
  <c r="AR25" i="2"/>
  <c r="AQ25" i="2"/>
  <c r="AR24" i="2"/>
  <c r="AQ24" i="2"/>
  <c r="AR23" i="2"/>
  <c r="AQ23" i="2"/>
  <c r="AR22" i="2"/>
  <c r="AQ22" i="2"/>
  <c r="AR21" i="2"/>
  <c r="AQ21" i="2"/>
  <c r="AR20" i="2"/>
  <c r="AQ20" i="2"/>
  <c r="AR19" i="2"/>
  <c r="AQ19" i="2"/>
  <c r="AR18" i="2"/>
  <c r="AQ18" i="2"/>
  <c r="AR17" i="2"/>
  <c r="AQ17" i="2"/>
  <c r="AR16" i="2"/>
  <c r="AQ16" i="2"/>
  <c r="AR15" i="2"/>
  <c r="AQ15" i="2"/>
  <c r="AR14" i="2"/>
  <c r="AQ14" i="2"/>
  <c r="AR13" i="2"/>
  <c r="AQ13" i="2"/>
  <c r="AR12" i="2"/>
  <c r="AQ12" i="2"/>
  <c r="AS102" i="2" l="1"/>
  <c r="AS88" i="2"/>
  <c r="AS66" i="2"/>
  <c r="AS26" i="2"/>
  <c r="AS30" i="2"/>
  <c r="AS46" i="2"/>
  <c r="AS50" i="2"/>
  <c r="AS83" i="2"/>
  <c r="AS95" i="2"/>
  <c r="AS47" i="2"/>
  <c r="AS49" i="2"/>
  <c r="AS86" i="2"/>
  <c r="AS90" i="2"/>
  <c r="AS79" i="2"/>
  <c r="AS14" i="2"/>
  <c r="AS18" i="2"/>
  <c r="AS22" i="2"/>
  <c r="AS33" i="2"/>
  <c r="AS56" i="2"/>
  <c r="AS60" i="2"/>
  <c r="AS76" i="2"/>
  <c r="AS78" i="2"/>
  <c r="AS82" i="2"/>
  <c r="AS93" i="2"/>
  <c r="AS29" i="2"/>
  <c r="AS89" i="2"/>
  <c r="AS13" i="2"/>
  <c r="AS15" i="2"/>
  <c r="AS17" i="2"/>
  <c r="AS34" i="2"/>
  <c r="AS36" i="2"/>
  <c r="AS38" i="2"/>
  <c r="AS44" i="2"/>
  <c r="AS51" i="2"/>
  <c r="AS53" i="2"/>
  <c r="AS61" i="2"/>
  <c r="AS63" i="2"/>
  <c r="AS65" i="2"/>
  <c r="AS67" i="2"/>
  <c r="AS69" i="2"/>
  <c r="AS77" i="2"/>
  <c r="AS96" i="2"/>
  <c r="AS98" i="2"/>
  <c r="AS100" i="2"/>
  <c r="AS20" i="2"/>
  <c r="AS24" i="2"/>
  <c r="AS31" i="2"/>
  <c r="AS54" i="2"/>
  <c r="AS58" i="2"/>
  <c r="AS74" i="2"/>
  <c r="AS80" i="2"/>
  <c r="AS84" i="2"/>
  <c r="AS101" i="2"/>
  <c r="AS27" i="2"/>
  <c r="AS99" i="2"/>
  <c r="AS12" i="2"/>
  <c r="AS19" i="2"/>
  <c r="AS21" i="2"/>
  <c r="AS28" i="2"/>
  <c r="AS35" i="2"/>
  <c r="AS37" i="2"/>
  <c r="AS48" i="2"/>
  <c r="AS55" i="2"/>
  <c r="AS57" i="2"/>
  <c r="AS62" i="2"/>
  <c r="AS64" i="2"/>
  <c r="AS85" i="2"/>
  <c r="AS92" i="2"/>
  <c r="AS94" i="2"/>
  <c r="AS16" i="2"/>
  <c r="AS23" i="2"/>
  <c r="AS25" i="2"/>
  <c r="AS32" i="2"/>
  <c r="AS43" i="2"/>
  <c r="AS45" i="2"/>
  <c r="AS52" i="2"/>
  <c r="AS59" i="2"/>
  <c r="AS68" i="2"/>
  <c r="AS87" i="2"/>
  <c r="AS103" i="2"/>
  <c r="AS75" i="2"/>
  <c r="AS81" i="2"/>
  <c r="AS91" i="2"/>
  <c r="AS97" i="2"/>
</calcChain>
</file>

<file path=xl/sharedStrings.xml><?xml version="1.0" encoding="utf-8"?>
<sst xmlns="http://schemas.openxmlformats.org/spreadsheetml/2006/main" count="226" uniqueCount="94">
  <si>
    <t>Сопроводительное письмо к примерному графику оценочных процедур</t>
  </si>
  <si>
    <r>
      <rPr>
        <b/>
        <sz val="14"/>
        <color rgb="FF000000"/>
        <rFont val="Times New Roman"/>
        <family val="1"/>
        <charset val="204"/>
      </rPr>
      <t>1.</t>
    </r>
    <r>
      <rPr>
        <sz val="14"/>
        <color rgb="FF000000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rgb="FF000000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rgb="FF000000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</si>
  <si>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rgb="FF000000"/>
        <rFont val="Times New Roman"/>
        <family val="1"/>
        <charset val="204"/>
      </rPr>
      <t>2.</t>
    </r>
    <r>
      <rPr>
        <sz val="14"/>
        <color rgb="FF00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</si>
  <si>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rgb="FF000000"/>
        <rFont val="Times New Roman"/>
        <family val="1"/>
        <charset val="204"/>
      </rPr>
      <t>3.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</si>
  <si>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Населенный пункт (НП);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</si>
  <si>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ОО;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</si>
  <si>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</si>
  <si>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</si>
  <si>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</si>
  <si>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</si>
  <si>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Период  (полугодие или год).</t>
    </r>
  </si>
  <si>
    <r>
      <rPr>
        <b/>
        <sz val="14"/>
        <color rgb="FF000000"/>
        <rFont val="Times New Roman"/>
        <family val="1"/>
        <charset val="204"/>
      </rPr>
      <t>4.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</si>
  <si>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Предмет;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</si>
  <si>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Класс (с указанием буквы);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</si>
  <si>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</si>
  <si>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ОП за заполняемый период;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</si>
  <si>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</si>
  <si>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rgb="FF000000"/>
        <rFont val="Times New Roman"/>
        <family val="1"/>
        <charset val="204"/>
      </rPr>
      <t>5.</t>
    </r>
    <r>
      <rPr>
        <sz val="14"/>
        <color rgb="FF000000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</si>
  <si>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</si>
  <si>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</si>
  <si>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rgb="FF000000"/>
        <rFont val="Times New Roman"/>
        <family val="1"/>
        <charset val="204"/>
      </rPr>
      <t>6.</t>
    </r>
    <r>
      <rPr>
        <sz val="14"/>
        <color rgb="FF000000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rgb="FF000000"/>
        <rFont val="Times New Roman"/>
        <family val="1"/>
        <charset val="204"/>
      </rPr>
      <t xml:space="preserve">«КР» </t>
    </r>
    <r>
      <rPr>
        <sz val="14"/>
        <color rgb="FF000000"/>
        <rFont val="Times New Roman"/>
        <family val="1"/>
        <charset val="204"/>
      </rPr>
      <t>или</t>
    </r>
    <r>
      <rPr>
        <i/>
        <sz val="14"/>
        <color rgb="FF000000"/>
        <rFont val="Times New Roman"/>
        <family val="1"/>
        <charset val="204"/>
      </rPr>
      <t xml:space="preserve"> «ВПР»</t>
    </r>
    <r>
      <rPr>
        <sz val="14"/>
        <color rgb="FF000000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rgb="FF000000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</si>
  <si>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rgb="FF000000"/>
        <rFont val="Times New Roman"/>
        <family val="1"/>
        <charset val="204"/>
      </rPr>
      <t>7.</t>
    </r>
    <r>
      <rPr>
        <sz val="14"/>
        <color rgb="FF000000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</si>
  <si>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rgb="FF000000"/>
        <rFont val="Times New Roman"/>
        <family val="1"/>
        <charset val="204"/>
      </rPr>
      <t>8.</t>
    </r>
    <r>
      <rPr>
        <sz val="14"/>
        <color rgb="FF000000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</si>
  <si>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rgb="FF000000"/>
        <rFont val="Times New Roman"/>
        <family val="1"/>
        <charset val="204"/>
      </rPr>
      <t>9.</t>
    </r>
    <r>
      <rPr>
        <sz val="14"/>
        <color rgb="FF000000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rgb="FF000000"/>
        <rFont val="Times New Roman"/>
        <family val="1"/>
        <charset val="204"/>
      </rPr>
      <t>«СЧЁТЗ»</t>
    </r>
    <r>
      <rPr>
        <sz val="14"/>
        <color rgb="FF000000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rgb="FF000000"/>
        <rFont val="Times New Roman"/>
        <family val="1"/>
        <charset val="204"/>
      </rPr>
      <t xml:space="preserve">«СЧЁТЗ» </t>
    </r>
    <r>
      <rPr>
        <sz val="14"/>
        <color rgb="FF000000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rgb="FF000000"/>
        <rFont val="Times New Roman"/>
        <family val="1"/>
        <charset val="204"/>
      </rPr>
      <t>=СЧЁТЗ(D9:BM9)</t>
    </r>
    <r>
      <rPr>
        <sz val="14"/>
        <color rgb="FF000000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rgb="FF000000"/>
        <rFont val="Times New Roman"/>
        <family val="1"/>
        <charset val="204"/>
      </rPr>
      <t>«Количество ОП в указанном периоде»</t>
    </r>
    <r>
      <rPr>
        <sz val="14"/>
        <color rgb="FF000000"/>
        <rFont val="Times New Roman"/>
        <family val="1"/>
        <charset val="204"/>
      </rPr>
      <t>.</t>
    </r>
  </si>
  <si>
    <r>
      <rPr>
        <b/>
        <sz val="14"/>
        <color rgb="FF000000"/>
        <rFont val="Times New Roman"/>
        <family val="1"/>
        <charset val="204"/>
      </rPr>
      <t>10.</t>
    </r>
    <r>
      <rPr>
        <sz val="14"/>
        <color rgb="FF000000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</si>
  <si>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</si>
  <si>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</si>
  <si>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</si>
  <si>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</si>
  <si>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</si>
  <si>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</si>
  <si>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</si>
  <si>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</si>
  <si>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</si>
  <si>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</si>
  <si>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</si>
  <si>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</si>
  <si>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</si>
  <si>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</si>
  <si>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</si>
  <si>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</si>
  <si>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</si>
  <si>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</si>
  <si>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(полугодие, год)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</si>
  <si>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</si>
  <si>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</si>
  <si>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</si>
  <si>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</si>
  <si>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</si>
  <si>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</si>
  <si>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</si>
  <si>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</si>
  <si>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</si>
  <si>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</si>
  <si>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</si>
  <si>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</si>
  <si>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</si>
  <si>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</si>
  <si>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</si>
  <si>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</si>
  <si>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</si>
  <si>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</si>
  <si>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</si>
  <si>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</si>
  <si>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</si>
  <si>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</si>
  <si>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</si>
  <si>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</si>
  <si>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</si>
  <si>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</si>
  <si>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</si>
  <si>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</si>
  <si>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</si>
  <si>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</si>
  <si>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2б</t>
  </si>
  <si>
    <t>2в</t>
  </si>
  <si>
    <t>Иностранный язык (указать какой)</t>
  </si>
  <si>
    <t>3 класс</t>
  </si>
  <si>
    <t>3а</t>
  </si>
  <si>
    <t>3б</t>
  </si>
  <si>
    <t>3в</t>
  </si>
  <si>
    <t>4 класс</t>
  </si>
  <si>
    <t>4а</t>
  </si>
  <si>
    <t>4б</t>
  </si>
  <si>
    <t>4в</t>
  </si>
  <si>
    <t>Основы религиозных культур и светской этики</t>
  </si>
  <si>
    <t>г. Серов</t>
  </si>
  <si>
    <t>МАОУ СОШ №1 "Полифорум"</t>
  </si>
  <si>
    <t>График оценочных процедур (начальное общее образование)</t>
  </si>
  <si>
    <t xml:space="preserve">   </t>
  </si>
  <si>
    <t>2026/2027 учебный год</t>
  </si>
  <si>
    <t>321/1</t>
  </si>
  <si>
    <t>10.09.2026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</si>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</sst>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rgb="FF000000"/>
      <name val="Symbol"/>
      <family val="1"/>
      <charset val="2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BDBDB"/>
        <bgColor rgb="FFE7E6E6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E7E6E6"/>
      </patternFill>
    </fill>
    <fill>
      <patternFill patternType="solid">
        <fgColor rgb="FFE7E6E6"/>
        <bgColor rgb="FFDBDBDB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8" fillId="0" borderId="0" applyBorder="0" applyProtection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 shrinkToFi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9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8" fillId="0" borderId="5" xfId="0" applyFont="1" applyBorder="1" applyAlignment="1"/>
    <xf numFmtId="0" fontId="8" fillId="0" borderId="0" xfId="0" applyFont="1" applyBorder="1" applyAlignment="1">
      <alignment wrapText="1"/>
    </xf>
    <xf numFmtId="0" fontId="8" fillId="4" borderId="0" xfId="0" applyFont="1" applyFill="1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8" fillId="0" borderId="6" xfId="0" applyFont="1" applyBorder="1" applyAlignment="1"/>
    <xf numFmtId="0" fontId="9" fillId="0" borderId="0" xfId="0" applyFont="1" applyBorder="1" applyAlignment="1">
      <alignment vertical="top" wrapText="1"/>
    </xf>
    <xf numFmtId="0" fontId="8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8" fillId="6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12" fillId="0" borderId="1" xfId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6" borderId="8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0" xfId="0" applyFont="1" applyFill="1"/>
    <xf numFmtId="0" fontId="8" fillId="0" borderId="0" xfId="0" applyFont="1"/>
    <xf numFmtId="0" fontId="8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1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10" fontId="8" fillId="0" borderId="1" xfId="1" applyNumberFormat="1" applyFont="1" applyBorder="1" applyAlignment="1" applyProtection="1"/>
    <xf numFmtId="0" fontId="8" fillId="6" borderId="8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6" borderId="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/>
    </xf>
    <xf numFmtId="0" fontId="8" fillId="9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wrapText="1"/>
    </xf>
    <xf numFmtId="14" fontId="9" fillId="0" borderId="0" xfId="0" applyNumberFormat="1" applyFont="1" applyAlignment="1">
      <alignment vertical="center"/>
    </xf>
    <xf numFmtId="0" fontId="13" fillId="0" borderId="0" xfId="0" applyFont="1" applyBorder="1" applyAlignment="1">
      <alignment vertical="center"/>
    </xf>
    <xf numFmtId="0" fontId="8" fillId="7" borderId="1" xfId="0" applyFont="1" applyFill="1" applyBorder="1" applyAlignment="1">
      <alignment horizontal="center" vertical="center" textRotation="90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8" fillId="7" borderId="3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25" workbookViewId="0">
      <selection activeCell="A30" sqref="A30"/>
    </sheetView>
  </sheetViews>
  <sheetFormatPr defaultColWidth="8.7109375" defaultRowHeight="15" x14ac:dyDescent="0.25"/>
  <cols>
    <col min="1" max="1" width="123.42578125" customWidth="1"/>
  </cols>
  <sheetData>
    <row r="1" spans="1:1" ht="20.25" x14ac:dyDescent="0.25">
      <c r="A1" s="1" t="s">
        <v>0</v>
      </c>
    </row>
    <row r="2" spans="1:1" ht="18.75" x14ac:dyDescent="0.25">
      <c r="A2" s="2"/>
    </row>
    <row r="3" spans="1:1" ht="138.75" customHeight="1" x14ac:dyDescent="0.25">
      <c r="A3" s="3" t="s">
        <v>1</v>
      </c>
    </row>
    <row r="4" spans="1:1" ht="262.5" x14ac:dyDescent="0.25">
      <c r="A4" s="3" t="s">
        <v>2</v>
      </c>
    </row>
    <row r="5" spans="1:1" ht="31.5" customHeight="1" x14ac:dyDescent="0.25">
      <c r="A5" s="3" t="s">
        <v>3</v>
      </c>
    </row>
    <row r="6" spans="1:1" ht="28.5" customHeight="1" x14ac:dyDescent="0.25">
      <c r="A6" s="4" t="s">
        <v>4</v>
      </c>
    </row>
    <row r="7" spans="1:1" ht="19.5" customHeight="1" x14ac:dyDescent="0.25">
      <c r="A7" s="4" t="s">
        <v>5</v>
      </c>
    </row>
    <row r="8" spans="1:1" s="6" customFormat="1" ht="26.25" customHeight="1" x14ac:dyDescent="0.25">
      <c r="A8" s="5" t="s">
        <v>6</v>
      </c>
    </row>
    <row r="9" spans="1:1" s="6" customFormat="1" ht="25.5" customHeight="1" x14ac:dyDescent="0.25">
      <c r="A9" s="5" t="s">
        <v>7</v>
      </c>
    </row>
    <row r="10" spans="1:1" s="6" customFormat="1" ht="39" customHeight="1" x14ac:dyDescent="0.25">
      <c r="A10" s="5" t="s">
        <v>8</v>
      </c>
    </row>
    <row r="11" spans="1:1" s="6" customFormat="1" ht="36.75" customHeight="1" x14ac:dyDescent="0.25">
      <c r="A11" s="5" t="s">
        <v>9</v>
      </c>
    </row>
    <row r="12" spans="1:1" s="6" customFormat="1" ht="18.75" x14ac:dyDescent="0.25">
      <c r="A12" s="5" t="s">
        <v>10</v>
      </c>
    </row>
    <row r="13" spans="1:1" s="6" customFormat="1" ht="37.5" x14ac:dyDescent="0.25">
      <c r="A13" s="7" t="s">
        <v>11</v>
      </c>
    </row>
    <row r="14" spans="1:1" s="6" customFormat="1" ht="18.75" x14ac:dyDescent="0.25">
      <c r="A14" s="5" t="s">
        <v>12</v>
      </c>
    </row>
    <row r="15" spans="1:1" s="6" customFormat="1" ht="18.75" x14ac:dyDescent="0.25">
      <c r="A15" s="5" t="s">
        <v>13</v>
      </c>
    </row>
    <row r="16" spans="1:1" s="6" customFormat="1" ht="18.75" x14ac:dyDescent="0.25">
      <c r="A16" s="5" t="s">
        <v>14</v>
      </c>
    </row>
    <row r="17" spans="1:1" s="6" customFormat="1" ht="18.75" x14ac:dyDescent="0.25">
      <c r="A17" s="5" t="s">
        <v>15</v>
      </c>
    </row>
    <row r="18" spans="1:1" s="6" customFormat="1" ht="37.5" x14ac:dyDescent="0.25">
      <c r="A18" s="5" t="s">
        <v>16</v>
      </c>
    </row>
    <row r="19" spans="1:1" s="6" customFormat="1" ht="18.75" x14ac:dyDescent="0.25">
      <c r="A19" s="7" t="s">
        <v>17</v>
      </c>
    </row>
    <row r="20" spans="1:1" s="6" customFormat="1" ht="37.5" x14ac:dyDescent="0.25">
      <c r="A20" s="5" t="s">
        <v>18</v>
      </c>
    </row>
    <row r="21" spans="1:1" s="6" customFormat="1" ht="37.5" x14ac:dyDescent="0.25">
      <c r="A21" s="5" t="s">
        <v>19</v>
      </c>
    </row>
    <row r="22" spans="1:1" s="6" customFormat="1" ht="18" x14ac:dyDescent="0.25">
      <c r="A22" s="5"/>
    </row>
    <row r="23" spans="1:1" s="6" customFormat="1" ht="150" x14ac:dyDescent="0.25">
      <c r="A23" s="7" t="s">
        <v>20</v>
      </c>
    </row>
    <row r="24" spans="1:1" s="6" customFormat="1" ht="37.5" x14ac:dyDescent="0.25">
      <c r="A24" s="7" t="s">
        <v>21</v>
      </c>
    </row>
    <row r="25" spans="1:1" s="6" customFormat="1" ht="75" x14ac:dyDescent="0.25">
      <c r="A25" s="7" t="s">
        <v>22</v>
      </c>
    </row>
    <row r="26" spans="1:1" s="6" customFormat="1" ht="93.75" x14ac:dyDescent="0.25">
      <c r="A26" s="7" t="s">
        <v>23</v>
      </c>
    </row>
    <row r="27" spans="1:1" s="6" customFormat="1" ht="93.75" x14ac:dyDescent="0.25">
      <c r="A27" s="7" t="s">
        <v>24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03"/>
  <sheetViews>
    <sheetView tabSelected="1" view="pageBreakPreview" zoomScale="80" zoomScaleNormal="100" zoomScaleSheetLayoutView="80" zoomScalePageLayoutView="110" workbookViewId="0">
      <selection activeCell="C7" sqref="C7:D7"/>
    </sheetView>
  </sheetViews>
  <sheetFormatPr defaultColWidth="9.140625" defaultRowHeight="15" x14ac:dyDescent="0.25"/>
  <cols>
    <col min="1" max="1" width="11.5703125" style="8" customWidth="1"/>
    <col min="2" max="2" width="16.7109375" style="8" customWidth="1"/>
    <col min="3" max="3" width="11" style="8" customWidth="1"/>
    <col min="4" max="5" width="9.42578125" style="8" customWidth="1"/>
    <col min="6" max="6" width="4.28515625" style="8" customWidth="1"/>
    <col min="7" max="7" width="3.28515625" style="8" customWidth="1"/>
    <col min="8" max="35" width="4.28515625" style="8" customWidth="1"/>
    <col min="36" max="36" width="4" style="8" customWidth="1"/>
    <col min="37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7.42578125" style="8" customWidth="1"/>
    <col min="46" max="46" width="13" style="8" customWidth="1"/>
    <col min="47" max="1025" width="9.140625" style="8"/>
  </cols>
  <sheetData>
    <row r="1" spans="1:48" s="11" customFormat="1" ht="52.5" customHeight="1" x14ac:dyDescent="0.25">
      <c r="A1" s="9"/>
      <c r="B1" s="9"/>
      <c r="C1" s="91"/>
      <c r="D1" s="9"/>
      <c r="E1" s="9"/>
      <c r="F1" s="9"/>
      <c r="G1" s="10"/>
      <c r="H1" s="9"/>
      <c r="L1" s="12" t="s">
        <v>88</v>
      </c>
      <c r="AC1" s="13"/>
      <c r="AD1" s="13"/>
      <c r="AL1" s="13"/>
      <c r="AM1" s="13"/>
      <c r="AN1" s="13"/>
      <c r="AO1" s="13"/>
      <c r="AP1" s="13" t="s">
        <v>89</v>
      </c>
      <c r="AQ1" s="13"/>
      <c r="AR1" s="13"/>
      <c r="AS1" s="13"/>
    </row>
    <row r="2" spans="1:48" ht="21.75" customHeight="1" x14ac:dyDescent="0.4">
      <c r="A2" s="81"/>
      <c r="B2" s="22" t="s">
        <v>86</v>
      </c>
      <c r="C2" s="15"/>
      <c r="D2" s="81"/>
      <c r="F2" s="10"/>
      <c r="G2" s="16" t="s">
        <v>25</v>
      </c>
      <c r="H2" s="9"/>
      <c r="I2" s="17"/>
      <c r="J2" s="17"/>
      <c r="K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8"/>
      <c r="AE2" s="18"/>
      <c r="AF2" s="18"/>
      <c r="AG2" s="18"/>
      <c r="AH2" s="18"/>
      <c r="AI2" s="19"/>
      <c r="AJ2" s="19"/>
      <c r="AK2" s="19"/>
      <c r="AL2" s="20"/>
      <c r="AM2" s="20"/>
      <c r="AN2" s="20"/>
      <c r="AO2" s="21"/>
      <c r="AP2" s="21"/>
      <c r="AQ2" s="21"/>
      <c r="AR2" s="21"/>
      <c r="AS2" s="21"/>
      <c r="AT2" s="19"/>
      <c r="AU2" s="19"/>
      <c r="AV2" s="19"/>
    </row>
    <row r="3" spans="1:48" ht="40.5" customHeight="1" x14ac:dyDescent="0.25">
      <c r="A3" s="81" t="s">
        <v>26</v>
      </c>
      <c r="B3" s="92" t="s">
        <v>87</v>
      </c>
      <c r="C3" s="19"/>
      <c r="D3" s="81"/>
      <c r="E3" s="22"/>
      <c r="F3" s="22"/>
      <c r="G3" s="103" t="s">
        <v>27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1" t="s">
        <v>28</v>
      </c>
      <c r="Y3" s="101"/>
      <c r="Z3" s="101"/>
      <c r="AA3" s="101"/>
      <c r="AB3" s="101"/>
      <c r="AC3" s="104" t="s">
        <v>29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5" t="s">
        <v>30</v>
      </c>
      <c r="AO3" s="105"/>
      <c r="AP3" s="23" t="s">
        <v>31</v>
      </c>
      <c r="AQ3" s="23"/>
      <c r="AR3" s="24"/>
      <c r="AS3" s="19"/>
      <c r="AT3" s="19"/>
      <c r="AU3" s="25"/>
      <c r="AV3" s="19"/>
    </row>
    <row r="4" spans="1:48" ht="22.5" customHeight="1" x14ac:dyDescent="0.25">
      <c r="B4" s="106" t="s">
        <v>32</v>
      </c>
      <c r="C4" s="106"/>
      <c r="D4" s="19"/>
      <c r="E4" s="19"/>
      <c r="F4" s="26"/>
      <c r="G4" s="27" t="s">
        <v>33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107" t="s">
        <v>34</v>
      </c>
      <c r="Y4" s="107"/>
      <c r="Z4" s="107"/>
      <c r="AA4" s="107"/>
      <c r="AB4" s="107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5"/>
      <c r="AO4" s="105"/>
      <c r="AP4" s="108" t="s">
        <v>35</v>
      </c>
      <c r="AQ4" s="108"/>
      <c r="AU4" s="25"/>
      <c r="AV4" s="19"/>
    </row>
    <row r="5" spans="1:48" ht="42.75" customHeight="1" x14ac:dyDescent="0.25">
      <c r="A5" s="29" t="s">
        <v>36</v>
      </c>
      <c r="B5" s="14" t="s">
        <v>91</v>
      </c>
      <c r="C5" s="30" t="s">
        <v>37</v>
      </c>
      <c r="D5" s="31"/>
      <c r="E5" s="19"/>
      <c r="F5" s="26"/>
      <c r="G5" s="109" t="s">
        <v>38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7"/>
      <c r="Y5" s="107"/>
      <c r="Z5" s="107"/>
      <c r="AA5" s="107"/>
      <c r="AB5" s="107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5"/>
      <c r="AO5" s="105"/>
      <c r="AP5" s="110" t="s">
        <v>26</v>
      </c>
      <c r="AQ5" s="110"/>
      <c r="AU5" s="25"/>
      <c r="AV5" s="19"/>
    </row>
    <row r="6" spans="1:48" ht="35.25" customHeight="1" x14ac:dyDescent="0.25">
      <c r="A6" s="32" t="s">
        <v>39</v>
      </c>
      <c r="B6" s="14" t="s">
        <v>92</v>
      </c>
      <c r="C6" s="30" t="s">
        <v>40</v>
      </c>
      <c r="D6" s="33"/>
      <c r="E6" s="34"/>
      <c r="F6" s="26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1" t="s">
        <v>41</v>
      </c>
      <c r="Y6" s="111"/>
      <c r="Z6" s="111"/>
      <c r="AA6" s="111"/>
      <c r="AB6" s="111"/>
      <c r="AC6" s="35" t="s">
        <v>42</v>
      </c>
      <c r="AD6" s="36"/>
      <c r="AE6" s="36"/>
      <c r="AF6" s="36"/>
      <c r="AG6" s="36"/>
      <c r="AH6" s="20"/>
      <c r="AU6" s="19"/>
      <c r="AV6" s="19"/>
    </row>
    <row r="7" spans="1:48" ht="26.25" customHeight="1" x14ac:dyDescent="0.25">
      <c r="A7" s="112" t="s">
        <v>43</v>
      </c>
      <c r="B7" s="112"/>
      <c r="C7" s="113" t="s">
        <v>93</v>
      </c>
      <c r="D7" s="113"/>
      <c r="E7" s="19"/>
      <c r="F7" s="26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Y7" s="37"/>
      <c r="Z7" s="19"/>
      <c r="AB7" s="37"/>
      <c r="AC7" s="38" t="s">
        <v>44</v>
      </c>
      <c r="AP7" s="39"/>
      <c r="AQ7" s="39"/>
      <c r="AR7" s="39"/>
      <c r="AS7" s="19"/>
    </row>
    <row r="8" spans="1:48" ht="22.5" customHeight="1" x14ac:dyDescent="0.25">
      <c r="A8" s="40"/>
      <c r="B8" s="40"/>
      <c r="C8" s="40"/>
      <c r="D8" s="41"/>
      <c r="E8" s="41"/>
      <c r="F8" s="41"/>
      <c r="G8" s="42"/>
      <c r="H8" s="42"/>
      <c r="I8" s="40"/>
      <c r="J8" s="19"/>
      <c r="K8" s="19"/>
      <c r="X8" s="43"/>
      <c r="Y8" s="19"/>
      <c r="Z8" s="44"/>
      <c r="AA8" s="44"/>
      <c r="AB8" s="44"/>
      <c r="AC8" s="45" t="s">
        <v>45</v>
      </c>
      <c r="AD8" s="39"/>
      <c r="AE8" s="39"/>
      <c r="AF8" s="39"/>
      <c r="AG8" s="39"/>
      <c r="AH8" s="39"/>
      <c r="AI8" s="39"/>
      <c r="AJ8" s="39"/>
      <c r="AK8" s="46"/>
      <c r="AL8" s="47"/>
      <c r="AM8" s="39"/>
      <c r="AN8" s="39"/>
      <c r="AO8" s="39"/>
      <c r="AP8" s="39"/>
      <c r="AQ8" s="39"/>
      <c r="AR8" s="39"/>
      <c r="AS8" s="20"/>
    </row>
    <row r="9" spans="1:48" s="48" customFormat="1" ht="111.75" customHeight="1" x14ac:dyDescent="0.2">
      <c r="A9" s="102" t="s">
        <v>71</v>
      </c>
      <c r="B9" s="102"/>
      <c r="C9" s="102"/>
      <c r="D9" s="102"/>
      <c r="E9" s="97" t="s">
        <v>90</v>
      </c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8" t="s">
        <v>46</v>
      </c>
      <c r="AR9" s="98" t="s">
        <v>47</v>
      </c>
      <c r="AS9" s="99" t="s">
        <v>48</v>
      </c>
    </row>
    <row r="10" spans="1:48" s="48" customFormat="1" ht="21.75" customHeight="1" x14ac:dyDescent="0.2">
      <c r="A10" s="94" t="s">
        <v>49</v>
      </c>
      <c r="B10" s="94"/>
      <c r="C10" s="94" t="s">
        <v>50</v>
      </c>
      <c r="D10" s="50" t="s">
        <v>51</v>
      </c>
      <c r="E10" s="94" t="s">
        <v>52</v>
      </c>
      <c r="F10" s="94"/>
      <c r="G10" s="94"/>
      <c r="H10" s="94"/>
      <c r="I10" s="94" t="s">
        <v>53</v>
      </c>
      <c r="J10" s="94"/>
      <c r="K10" s="94"/>
      <c r="L10" s="94"/>
      <c r="M10" s="94" t="s">
        <v>54</v>
      </c>
      <c r="N10" s="94"/>
      <c r="O10" s="94"/>
      <c r="P10" s="94"/>
      <c r="Q10" s="94" t="s">
        <v>55</v>
      </c>
      <c r="R10" s="94"/>
      <c r="S10" s="94"/>
      <c r="T10" s="94"/>
      <c r="U10" s="94" t="s">
        <v>56</v>
      </c>
      <c r="V10" s="94"/>
      <c r="W10" s="94"/>
      <c r="X10" s="94" t="s">
        <v>57</v>
      </c>
      <c r="Y10" s="94"/>
      <c r="Z10" s="94"/>
      <c r="AA10" s="94"/>
      <c r="AB10" s="94" t="s">
        <v>58</v>
      </c>
      <c r="AC10" s="94"/>
      <c r="AD10" s="94"/>
      <c r="AE10" s="94" t="s">
        <v>59</v>
      </c>
      <c r="AF10" s="94"/>
      <c r="AG10" s="94"/>
      <c r="AH10" s="94"/>
      <c r="AI10" s="94"/>
      <c r="AJ10" s="94" t="s">
        <v>60</v>
      </c>
      <c r="AK10" s="94"/>
      <c r="AL10" s="94"/>
      <c r="AM10" s="94" t="s">
        <v>61</v>
      </c>
      <c r="AN10" s="94"/>
      <c r="AO10" s="94"/>
      <c r="AP10" s="94"/>
      <c r="AQ10" s="98"/>
      <c r="AR10" s="98"/>
      <c r="AS10" s="99"/>
    </row>
    <row r="11" spans="1:48" s="52" customFormat="1" ht="11.25" customHeight="1" x14ac:dyDescent="0.2">
      <c r="A11" s="94"/>
      <c r="B11" s="94"/>
      <c r="C11" s="94"/>
      <c r="D11" s="50" t="s">
        <v>62</v>
      </c>
      <c r="E11" s="51">
        <v>1</v>
      </c>
      <c r="F11" s="51">
        <v>2</v>
      </c>
      <c r="G11" s="51">
        <v>3</v>
      </c>
      <c r="H11" s="51">
        <v>4</v>
      </c>
      <c r="I11" s="51">
        <v>5</v>
      </c>
      <c r="J11" s="51">
        <v>6</v>
      </c>
      <c r="K11" s="51">
        <v>7</v>
      </c>
      <c r="L11" s="51">
        <v>8</v>
      </c>
      <c r="M11" s="51">
        <v>9</v>
      </c>
      <c r="N11" s="51">
        <v>10</v>
      </c>
      <c r="O11" s="51">
        <v>11</v>
      </c>
      <c r="P11" s="51">
        <v>12</v>
      </c>
      <c r="Q11" s="51">
        <v>13</v>
      </c>
      <c r="R11" s="51">
        <v>14</v>
      </c>
      <c r="S11" s="51">
        <v>15</v>
      </c>
      <c r="T11" s="51">
        <v>16</v>
      </c>
      <c r="U11" s="51">
        <v>17</v>
      </c>
      <c r="V11" s="51">
        <v>18</v>
      </c>
      <c r="W11" s="51">
        <v>19</v>
      </c>
      <c r="X11" s="51">
        <v>20</v>
      </c>
      <c r="Y11" s="51">
        <v>21</v>
      </c>
      <c r="Z11" s="51">
        <v>22</v>
      </c>
      <c r="AA11" s="51">
        <v>23</v>
      </c>
      <c r="AB11" s="51">
        <v>24</v>
      </c>
      <c r="AC11" s="51">
        <v>25</v>
      </c>
      <c r="AD11" s="51">
        <v>26</v>
      </c>
      <c r="AE11" s="51">
        <v>27</v>
      </c>
      <c r="AF11" s="51">
        <v>28</v>
      </c>
      <c r="AG11" s="51">
        <v>29</v>
      </c>
      <c r="AH11" s="51">
        <v>30</v>
      </c>
      <c r="AI11" s="51">
        <v>31</v>
      </c>
      <c r="AJ11" s="51">
        <v>32</v>
      </c>
      <c r="AK11" s="51">
        <v>33</v>
      </c>
      <c r="AL11" s="51">
        <v>34</v>
      </c>
      <c r="AM11" s="51">
        <v>35</v>
      </c>
      <c r="AN11" s="51">
        <v>36</v>
      </c>
      <c r="AO11" s="51">
        <v>37</v>
      </c>
      <c r="AP11" s="51">
        <v>38</v>
      </c>
      <c r="AQ11" s="98"/>
      <c r="AR11" s="98"/>
      <c r="AS11" s="99"/>
    </row>
    <row r="12" spans="1:48" ht="12.75" customHeight="1" x14ac:dyDescent="0.25">
      <c r="A12" s="100" t="s">
        <v>72</v>
      </c>
      <c r="B12" s="94" t="s">
        <v>63</v>
      </c>
      <c r="C12" s="53" t="s">
        <v>73</v>
      </c>
      <c r="D12" s="62"/>
      <c r="E12" s="56"/>
      <c r="F12" s="79">
        <v>1</v>
      </c>
      <c r="G12" s="75"/>
      <c r="H12" s="75"/>
      <c r="I12" s="75"/>
      <c r="J12" s="75"/>
      <c r="K12" s="82"/>
      <c r="L12" s="75"/>
      <c r="M12" s="75"/>
      <c r="N12" s="75"/>
      <c r="O12" s="75"/>
      <c r="P12" s="75"/>
      <c r="Q12" s="83"/>
      <c r="R12" s="78">
        <v>1</v>
      </c>
      <c r="S12" s="56"/>
      <c r="T12" s="78">
        <v>1</v>
      </c>
      <c r="U12" s="56"/>
      <c r="V12" s="56"/>
      <c r="W12" s="78">
        <v>1</v>
      </c>
      <c r="X12" s="56"/>
      <c r="Y12" s="78">
        <v>1</v>
      </c>
      <c r="Z12" s="56"/>
      <c r="AA12" s="78">
        <v>1</v>
      </c>
      <c r="AB12" s="56"/>
      <c r="AC12" s="56"/>
      <c r="AD12" s="56"/>
      <c r="AE12" s="56"/>
      <c r="AF12" s="78">
        <v>1</v>
      </c>
      <c r="AG12" s="56"/>
      <c r="AH12" s="56"/>
      <c r="AI12" s="78">
        <v>1</v>
      </c>
      <c r="AJ12" s="56"/>
      <c r="AK12" s="78">
        <v>1</v>
      </c>
      <c r="AL12" s="78">
        <v>1</v>
      </c>
      <c r="AM12" s="75"/>
      <c r="AN12" s="75"/>
      <c r="AO12" s="75"/>
      <c r="AP12" s="75"/>
      <c r="AQ12" s="54">
        <f t="shared" ref="AQ12:AQ38" si="0">COUNTA(E12:AP12)</f>
        <v>10</v>
      </c>
      <c r="AR12" s="31">
        <f>34*5</f>
        <v>170</v>
      </c>
      <c r="AS12" s="55">
        <f t="shared" ref="AS12:AS38" si="1">AQ12/AR12</f>
        <v>5.8823529411764705E-2</v>
      </c>
    </row>
    <row r="13" spans="1:48" x14ac:dyDescent="0.25">
      <c r="A13" s="100"/>
      <c r="B13" s="94"/>
      <c r="C13" s="53" t="s">
        <v>74</v>
      </c>
      <c r="D13" s="62"/>
      <c r="E13" s="56"/>
      <c r="F13" s="79">
        <v>1</v>
      </c>
      <c r="G13" s="75"/>
      <c r="H13" s="75"/>
      <c r="I13" s="75"/>
      <c r="J13" s="75"/>
      <c r="K13" s="82"/>
      <c r="L13" s="75"/>
      <c r="M13" s="75"/>
      <c r="N13" s="75"/>
      <c r="O13" s="75"/>
      <c r="P13" s="75"/>
      <c r="Q13" s="83"/>
      <c r="R13" s="78">
        <v>1</v>
      </c>
      <c r="S13" s="56"/>
      <c r="T13" s="78">
        <v>1</v>
      </c>
      <c r="U13" s="56"/>
      <c r="V13" s="56"/>
      <c r="W13" s="78">
        <v>1</v>
      </c>
      <c r="X13" s="56"/>
      <c r="Y13" s="78">
        <v>1</v>
      </c>
      <c r="Z13" s="56"/>
      <c r="AA13" s="78">
        <v>1</v>
      </c>
      <c r="AB13" s="56"/>
      <c r="AC13" s="56"/>
      <c r="AD13" s="56"/>
      <c r="AE13" s="56"/>
      <c r="AF13" s="78">
        <v>1</v>
      </c>
      <c r="AG13" s="56"/>
      <c r="AH13" s="56"/>
      <c r="AI13" s="78">
        <v>1</v>
      </c>
      <c r="AJ13" s="56"/>
      <c r="AK13" s="78">
        <v>1</v>
      </c>
      <c r="AL13" s="78">
        <v>1</v>
      </c>
      <c r="AM13" s="75"/>
      <c r="AN13" s="75"/>
      <c r="AO13" s="75"/>
      <c r="AP13" s="75"/>
      <c r="AQ13" s="54">
        <f t="shared" si="0"/>
        <v>10</v>
      </c>
      <c r="AR13" s="31">
        <f>34*5</f>
        <v>170</v>
      </c>
      <c r="AS13" s="55">
        <f t="shared" si="1"/>
        <v>5.8823529411764705E-2</v>
      </c>
    </row>
    <row r="14" spans="1:48" x14ac:dyDescent="0.25">
      <c r="A14" s="100"/>
      <c r="B14" s="94"/>
      <c r="C14" s="53" t="s">
        <v>75</v>
      </c>
      <c r="D14" s="62"/>
      <c r="E14" s="56"/>
      <c r="F14" s="79">
        <v>1</v>
      </c>
      <c r="G14" s="75"/>
      <c r="H14" s="75"/>
      <c r="I14" s="75"/>
      <c r="J14" s="75"/>
      <c r="K14" s="82"/>
      <c r="L14" s="75"/>
      <c r="M14" s="75"/>
      <c r="N14" s="75"/>
      <c r="O14" s="75"/>
      <c r="P14" s="75"/>
      <c r="Q14" s="83"/>
      <c r="R14" s="78">
        <v>1</v>
      </c>
      <c r="S14" s="56"/>
      <c r="T14" s="78">
        <v>1</v>
      </c>
      <c r="U14" s="56"/>
      <c r="V14" s="56"/>
      <c r="W14" s="78">
        <v>1</v>
      </c>
      <c r="X14" s="56"/>
      <c r="Y14" s="78">
        <v>1</v>
      </c>
      <c r="Z14" s="56"/>
      <c r="AA14" s="78">
        <v>1</v>
      </c>
      <c r="AB14" s="56"/>
      <c r="AC14" s="56"/>
      <c r="AD14" s="56"/>
      <c r="AE14" s="56"/>
      <c r="AF14" s="78">
        <v>1</v>
      </c>
      <c r="AG14" s="56"/>
      <c r="AH14" s="56"/>
      <c r="AI14" s="78">
        <v>1</v>
      </c>
      <c r="AJ14" s="56"/>
      <c r="AK14" s="78">
        <v>1</v>
      </c>
      <c r="AL14" s="78">
        <v>1</v>
      </c>
      <c r="AM14" s="75"/>
      <c r="AN14" s="75"/>
      <c r="AO14" s="75"/>
      <c r="AP14" s="75"/>
      <c r="AQ14" s="54">
        <f t="shared" si="0"/>
        <v>10</v>
      </c>
      <c r="AR14" s="31">
        <f>34*5</f>
        <v>170</v>
      </c>
      <c r="AS14" s="55">
        <f t="shared" si="1"/>
        <v>5.8823529411764705E-2</v>
      </c>
    </row>
    <row r="15" spans="1:48" ht="12.75" customHeight="1" x14ac:dyDescent="0.25">
      <c r="A15" s="100"/>
      <c r="B15" s="94" t="s">
        <v>64</v>
      </c>
      <c r="C15" s="53" t="s">
        <v>73</v>
      </c>
      <c r="D15" s="62"/>
      <c r="E15" s="56"/>
      <c r="F15" s="75"/>
      <c r="G15" s="79">
        <v>1</v>
      </c>
      <c r="H15" s="82"/>
      <c r="I15" s="79">
        <v>1</v>
      </c>
      <c r="J15" s="75"/>
      <c r="K15" s="82"/>
      <c r="L15" s="79">
        <v>1</v>
      </c>
      <c r="M15" s="75"/>
      <c r="N15" s="75"/>
      <c r="O15" s="75"/>
      <c r="P15" s="75"/>
      <c r="Q15" s="56"/>
      <c r="R15" s="56"/>
      <c r="S15" s="78">
        <v>1</v>
      </c>
      <c r="T15" s="56"/>
      <c r="U15" s="56"/>
      <c r="V15" s="56"/>
      <c r="W15" s="56"/>
      <c r="X15" s="56"/>
      <c r="Y15" s="78">
        <v>1</v>
      </c>
      <c r="Z15" s="56"/>
      <c r="AA15" s="56"/>
      <c r="AB15" s="78">
        <v>1</v>
      </c>
      <c r="AC15" s="56"/>
      <c r="AD15" s="78">
        <v>1</v>
      </c>
      <c r="AE15" s="56"/>
      <c r="AF15" s="56"/>
      <c r="AG15" s="56"/>
      <c r="AH15" s="56"/>
      <c r="AI15" s="78">
        <v>1</v>
      </c>
      <c r="AJ15" s="56"/>
      <c r="AK15" s="56"/>
      <c r="AL15" s="78">
        <v>1</v>
      </c>
      <c r="AM15" s="75"/>
      <c r="AN15" s="75"/>
      <c r="AO15" s="75"/>
      <c r="AP15" s="75"/>
      <c r="AQ15" s="54">
        <f t="shared" si="0"/>
        <v>9</v>
      </c>
      <c r="AR15" s="31">
        <f t="shared" ref="AR15:AR20" si="2">34*4</f>
        <v>136</v>
      </c>
      <c r="AS15" s="55">
        <f t="shared" si="1"/>
        <v>6.6176470588235295E-2</v>
      </c>
    </row>
    <row r="16" spans="1:48" x14ac:dyDescent="0.25">
      <c r="A16" s="100"/>
      <c r="B16" s="94"/>
      <c r="C16" s="53" t="s">
        <v>74</v>
      </c>
      <c r="D16" s="62"/>
      <c r="E16" s="56"/>
      <c r="F16" s="56"/>
      <c r="G16" s="79">
        <v>1</v>
      </c>
      <c r="H16" s="82"/>
      <c r="I16" s="79">
        <v>1</v>
      </c>
      <c r="J16" s="56"/>
      <c r="K16" s="83"/>
      <c r="L16" s="79">
        <v>1</v>
      </c>
      <c r="M16" s="56"/>
      <c r="N16" s="56"/>
      <c r="O16" s="56"/>
      <c r="P16" s="56"/>
      <c r="Q16" s="56"/>
      <c r="R16" s="56"/>
      <c r="S16" s="78">
        <v>1</v>
      </c>
      <c r="T16" s="56"/>
      <c r="U16" s="56"/>
      <c r="V16" s="56"/>
      <c r="W16" s="56"/>
      <c r="X16" s="56"/>
      <c r="Y16" s="78">
        <v>1</v>
      </c>
      <c r="Z16" s="56"/>
      <c r="AA16" s="56"/>
      <c r="AB16" s="78">
        <v>1</v>
      </c>
      <c r="AC16" s="75"/>
      <c r="AD16" s="78">
        <v>1</v>
      </c>
      <c r="AE16" s="56"/>
      <c r="AF16" s="56"/>
      <c r="AG16" s="56"/>
      <c r="AH16" s="56"/>
      <c r="AI16" s="78">
        <v>1</v>
      </c>
      <c r="AJ16" s="56"/>
      <c r="AK16" s="56"/>
      <c r="AL16" s="78">
        <v>1</v>
      </c>
      <c r="AM16" s="75"/>
      <c r="AN16" s="75"/>
      <c r="AO16" s="75"/>
      <c r="AP16" s="75"/>
      <c r="AQ16" s="54">
        <f t="shared" si="0"/>
        <v>9</v>
      </c>
      <c r="AR16" s="31">
        <f t="shared" si="2"/>
        <v>136</v>
      </c>
      <c r="AS16" s="55">
        <f t="shared" si="1"/>
        <v>6.6176470588235295E-2</v>
      </c>
    </row>
    <row r="17" spans="1:45" ht="12.75" customHeight="1" x14ac:dyDescent="0.25">
      <c r="A17" s="100"/>
      <c r="B17" s="94"/>
      <c r="C17" s="53" t="s">
        <v>75</v>
      </c>
      <c r="D17" s="62"/>
      <c r="E17" s="56"/>
      <c r="F17" s="56"/>
      <c r="G17" s="79">
        <v>1</v>
      </c>
      <c r="H17" s="83"/>
      <c r="I17" s="79">
        <v>1</v>
      </c>
      <c r="J17" s="84"/>
      <c r="K17" s="83"/>
      <c r="L17" s="79">
        <v>1</v>
      </c>
      <c r="M17" s="56"/>
      <c r="N17" s="56"/>
      <c r="O17" s="56"/>
      <c r="P17" s="56"/>
      <c r="Q17" s="56"/>
      <c r="R17" s="56"/>
      <c r="S17" s="78">
        <v>1</v>
      </c>
      <c r="T17" s="56"/>
      <c r="U17" s="56"/>
      <c r="V17" s="56"/>
      <c r="W17" s="56"/>
      <c r="X17" s="56"/>
      <c r="Y17" s="78">
        <v>1</v>
      </c>
      <c r="Z17" s="56"/>
      <c r="AA17" s="56"/>
      <c r="AB17" s="78">
        <v>1</v>
      </c>
      <c r="AC17" s="56"/>
      <c r="AD17" s="78">
        <v>1</v>
      </c>
      <c r="AE17" s="56"/>
      <c r="AF17" s="56"/>
      <c r="AG17" s="56"/>
      <c r="AH17" s="75"/>
      <c r="AI17" s="78">
        <v>1</v>
      </c>
      <c r="AJ17" s="75"/>
      <c r="AK17" s="56"/>
      <c r="AL17" s="78">
        <v>1</v>
      </c>
      <c r="AM17" s="75"/>
      <c r="AN17" s="75"/>
      <c r="AO17" s="75"/>
      <c r="AP17" s="75"/>
      <c r="AQ17" s="54">
        <f t="shared" si="0"/>
        <v>9</v>
      </c>
      <c r="AR17" s="31">
        <f t="shared" si="2"/>
        <v>136</v>
      </c>
      <c r="AS17" s="55">
        <f t="shared" si="1"/>
        <v>6.6176470588235295E-2</v>
      </c>
    </row>
    <row r="18" spans="1:45" ht="12.75" customHeight="1" x14ac:dyDescent="0.25">
      <c r="A18" s="100"/>
      <c r="B18" s="94" t="s">
        <v>65</v>
      </c>
      <c r="C18" s="53" t="s">
        <v>73</v>
      </c>
      <c r="D18" s="62"/>
      <c r="E18" s="56"/>
      <c r="F18" s="56"/>
      <c r="G18" s="56"/>
      <c r="H18" s="78">
        <v>1</v>
      </c>
      <c r="I18" s="84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78">
        <v>1</v>
      </c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75"/>
      <c r="AI18" s="75"/>
      <c r="AJ18" s="75"/>
      <c r="AK18" s="56"/>
      <c r="AL18" s="78">
        <v>1</v>
      </c>
      <c r="AM18" s="75"/>
      <c r="AN18" s="75"/>
      <c r="AO18" s="75"/>
      <c r="AP18" s="75"/>
      <c r="AQ18" s="54">
        <f t="shared" si="0"/>
        <v>3</v>
      </c>
      <c r="AR18" s="31">
        <f t="shared" si="2"/>
        <v>136</v>
      </c>
      <c r="AS18" s="55">
        <f t="shared" si="1"/>
        <v>2.2058823529411766E-2</v>
      </c>
    </row>
    <row r="19" spans="1:45" x14ac:dyDescent="0.25">
      <c r="A19" s="100"/>
      <c r="B19" s="94"/>
      <c r="C19" s="53" t="s">
        <v>74</v>
      </c>
      <c r="D19" s="62"/>
      <c r="E19" s="56"/>
      <c r="F19" s="56"/>
      <c r="G19" s="56"/>
      <c r="H19" s="87">
        <v>1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78">
        <v>1</v>
      </c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75"/>
      <c r="AI19" s="75"/>
      <c r="AJ19" s="75"/>
      <c r="AK19" s="56"/>
      <c r="AL19" s="78">
        <v>1</v>
      </c>
      <c r="AM19" s="75"/>
      <c r="AN19" s="75"/>
      <c r="AO19" s="75"/>
      <c r="AP19" s="75"/>
      <c r="AQ19" s="54">
        <f t="shared" si="0"/>
        <v>3</v>
      </c>
      <c r="AR19" s="31">
        <f t="shared" si="2"/>
        <v>136</v>
      </c>
      <c r="AS19" s="55">
        <f t="shared" si="1"/>
        <v>2.2058823529411766E-2</v>
      </c>
    </row>
    <row r="20" spans="1:45" x14ac:dyDescent="0.25">
      <c r="A20" s="100"/>
      <c r="B20" s="94"/>
      <c r="C20" s="53" t="s">
        <v>75</v>
      </c>
      <c r="D20" s="62"/>
      <c r="E20" s="56"/>
      <c r="F20" s="56"/>
      <c r="G20" s="84"/>
      <c r="H20" s="78">
        <v>1</v>
      </c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78">
        <v>1</v>
      </c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75"/>
      <c r="AI20" s="75"/>
      <c r="AJ20" s="75"/>
      <c r="AK20" s="56"/>
      <c r="AL20" s="78">
        <v>1</v>
      </c>
      <c r="AM20" s="75"/>
      <c r="AN20" s="75"/>
      <c r="AO20" s="75"/>
      <c r="AP20" s="75"/>
      <c r="AQ20" s="54">
        <f t="shared" si="0"/>
        <v>3</v>
      </c>
      <c r="AR20" s="31">
        <f t="shared" si="2"/>
        <v>136</v>
      </c>
      <c r="AS20" s="55">
        <f t="shared" si="1"/>
        <v>2.2058823529411766E-2</v>
      </c>
    </row>
    <row r="21" spans="1:45" ht="12.75" customHeight="1" x14ac:dyDescent="0.25">
      <c r="A21" s="100"/>
      <c r="B21" s="94" t="s">
        <v>66</v>
      </c>
      <c r="C21" s="53" t="s">
        <v>73</v>
      </c>
      <c r="D21" s="62"/>
      <c r="E21" s="56"/>
      <c r="F21" s="56"/>
      <c r="G21" s="56"/>
      <c r="H21" s="56"/>
      <c r="I21" s="56"/>
      <c r="J21" s="56"/>
      <c r="K21" s="56"/>
      <c r="L21" s="56"/>
      <c r="M21" s="56"/>
      <c r="N21" s="78">
        <v>1</v>
      </c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78">
        <v>1</v>
      </c>
      <c r="AD21" s="56"/>
      <c r="AE21" s="56"/>
      <c r="AF21" s="56"/>
      <c r="AG21" s="79">
        <v>1</v>
      </c>
      <c r="AH21" s="75"/>
      <c r="AI21" s="75"/>
      <c r="AJ21" s="75"/>
      <c r="AK21" s="78">
        <v>1</v>
      </c>
      <c r="AL21" s="56"/>
      <c r="AM21" s="75"/>
      <c r="AN21" s="75"/>
      <c r="AO21" s="75"/>
      <c r="AP21" s="75"/>
      <c r="AQ21" s="54">
        <f t="shared" si="0"/>
        <v>4</v>
      </c>
      <c r="AR21" s="31">
        <f t="shared" ref="AR21:AR26" si="3">34*2</f>
        <v>68</v>
      </c>
      <c r="AS21" s="55">
        <f t="shared" si="1"/>
        <v>5.8823529411764705E-2</v>
      </c>
    </row>
    <row r="22" spans="1:45" ht="12.75" customHeight="1" x14ac:dyDescent="0.25">
      <c r="A22" s="100"/>
      <c r="B22" s="94"/>
      <c r="C22" s="53" t="s">
        <v>74</v>
      </c>
      <c r="D22" s="62"/>
      <c r="E22" s="56"/>
      <c r="F22" s="56"/>
      <c r="G22" s="56"/>
      <c r="H22" s="56"/>
      <c r="I22" s="56"/>
      <c r="J22" s="56"/>
      <c r="K22" s="56"/>
      <c r="L22" s="56"/>
      <c r="M22" s="56"/>
      <c r="N22" s="78">
        <v>1</v>
      </c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78">
        <v>1</v>
      </c>
      <c r="AD22" s="75"/>
      <c r="AE22" s="56"/>
      <c r="AF22" s="56"/>
      <c r="AG22" s="79">
        <v>1</v>
      </c>
      <c r="AH22" s="56"/>
      <c r="AI22" s="75"/>
      <c r="AJ22" s="56"/>
      <c r="AK22" s="78">
        <v>1</v>
      </c>
      <c r="AL22" s="56"/>
      <c r="AM22" s="75"/>
      <c r="AN22" s="75"/>
      <c r="AO22" s="75"/>
      <c r="AP22" s="75"/>
      <c r="AQ22" s="54">
        <f t="shared" si="0"/>
        <v>4</v>
      </c>
      <c r="AR22" s="31">
        <f t="shared" si="3"/>
        <v>68</v>
      </c>
      <c r="AS22" s="55">
        <f t="shared" si="1"/>
        <v>5.8823529411764705E-2</v>
      </c>
    </row>
    <row r="23" spans="1:45" ht="12.75" customHeight="1" x14ac:dyDescent="0.25">
      <c r="A23" s="100"/>
      <c r="B23" s="94"/>
      <c r="C23" s="53" t="s">
        <v>75</v>
      </c>
      <c r="D23" s="62"/>
      <c r="E23" s="56"/>
      <c r="F23" s="56"/>
      <c r="G23" s="56"/>
      <c r="H23" s="56"/>
      <c r="I23" s="56"/>
      <c r="J23" s="56"/>
      <c r="K23" s="56"/>
      <c r="L23" s="56"/>
      <c r="M23" s="56"/>
      <c r="N23" s="78">
        <v>1</v>
      </c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78">
        <v>1</v>
      </c>
      <c r="AD23" s="75"/>
      <c r="AE23" s="56"/>
      <c r="AF23" s="56"/>
      <c r="AG23" s="79">
        <v>1</v>
      </c>
      <c r="AH23" s="56"/>
      <c r="AI23" s="75"/>
      <c r="AJ23" s="56"/>
      <c r="AK23" s="78">
        <v>1</v>
      </c>
      <c r="AL23" s="56"/>
      <c r="AM23" s="75"/>
      <c r="AN23" s="75"/>
      <c r="AO23" s="75"/>
      <c r="AP23" s="75"/>
      <c r="AQ23" s="54">
        <f t="shared" si="0"/>
        <v>4</v>
      </c>
      <c r="AR23" s="31">
        <f t="shared" si="3"/>
        <v>68</v>
      </c>
      <c r="AS23" s="55">
        <f t="shared" si="1"/>
        <v>5.8823529411764705E-2</v>
      </c>
    </row>
    <row r="24" spans="1:45" ht="12.75" customHeight="1" x14ac:dyDescent="0.25">
      <c r="A24" s="100"/>
      <c r="B24" s="101" t="s">
        <v>76</v>
      </c>
      <c r="C24" s="53" t="s">
        <v>73</v>
      </c>
      <c r="D24" s="62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8">
        <v>1</v>
      </c>
      <c r="R24" s="56"/>
      <c r="S24" s="56"/>
      <c r="T24" s="56"/>
      <c r="U24" s="56"/>
      <c r="V24" s="56"/>
      <c r="W24" s="56"/>
      <c r="X24" s="56"/>
      <c r="Y24" s="56"/>
      <c r="Z24" s="78">
        <v>1</v>
      </c>
      <c r="AA24" s="56"/>
      <c r="AB24" s="56"/>
      <c r="AC24" s="56"/>
      <c r="AD24" s="75"/>
      <c r="AE24" s="56"/>
      <c r="AF24" s="78">
        <v>1</v>
      </c>
      <c r="AG24" s="56"/>
      <c r="AH24" s="56"/>
      <c r="AI24" s="75"/>
      <c r="AJ24" s="56"/>
      <c r="AK24" s="78">
        <v>1</v>
      </c>
      <c r="AL24" s="78">
        <v>1</v>
      </c>
      <c r="AM24" s="75"/>
      <c r="AN24" s="75"/>
      <c r="AO24" s="75"/>
      <c r="AP24" s="75"/>
      <c r="AQ24" s="54">
        <f t="shared" si="0"/>
        <v>5</v>
      </c>
      <c r="AR24" s="31">
        <f t="shared" si="3"/>
        <v>68</v>
      </c>
      <c r="AS24" s="55">
        <f t="shared" si="1"/>
        <v>7.3529411764705885E-2</v>
      </c>
    </row>
    <row r="25" spans="1:45" ht="12.75" customHeight="1" x14ac:dyDescent="0.25">
      <c r="A25" s="100"/>
      <c r="B25" s="101"/>
      <c r="C25" s="53" t="s">
        <v>74</v>
      </c>
      <c r="D25" s="62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78">
        <v>1</v>
      </c>
      <c r="R25" s="56"/>
      <c r="S25" s="56"/>
      <c r="T25" s="56"/>
      <c r="U25" s="56"/>
      <c r="V25" s="56"/>
      <c r="W25" s="56"/>
      <c r="X25" s="56"/>
      <c r="Y25" s="56"/>
      <c r="Z25" s="78">
        <v>1</v>
      </c>
      <c r="AA25" s="56"/>
      <c r="AB25" s="56"/>
      <c r="AC25" s="56"/>
      <c r="AD25" s="75"/>
      <c r="AE25" s="56"/>
      <c r="AF25" s="78">
        <v>1</v>
      </c>
      <c r="AG25" s="56"/>
      <c r="AH25" s="56"/>
      <c r="AI25" s="75"/>
      <c r="AJ25" s="56"/>
      <c r="AK25" s="78">
        <v>1</v>
      </c>
      <c r="AL25" s="78">
        <v>1</v>
      </c>
      <c r="AM25" s="75"/>
      <c r="AN25" s="75"/>
      <c r="AO25" s="75"/>
      <c r="AP25" s="75"/>
      <c r="AQ25" s="54">
        <f t="shared" si="0"/>
        <v>5</v>
      </c>
      <c r="AR25" s="31">
        <f t="shared" si="3"/>
        <v>68</v>
      </c>
      <c r="AS25" s="55">
        <f t="shared" si="1"/>
        <v>7.3529411764705885E-2</v>
      </c>
    </row>
    <row r="26" spans="1:45" ht="12.75" customHeight="1" x14ac:dyDescent="0.25">
      <c r="A26" s="100"/>
      <c r="B26" s="101"/>
      <c r="C26" s="53" t="s">
        <v>75</v>
      </c>
      <c r="D26" s="62"/>
      <c r="E26" s="63"/>
      <c r="F26" s="56"/>
      <c r="G26" s="56"/>
      <c r="H26" s="56"/>
      <c r="I26" s="63"/>
      <c r="J26" s="56"/>
      <c r="K26" s="56"/>
      <c r="L26" s="56"/>
      <c r="M26" s="63"/>
      <c r="N26" s="56"/>
      <c r="O26" s="56"/>
      <c r="P26" s="56"/>
      <c r="Q26" s="78">
        <v>1</v>
      </c>
      <c r="R26" s="56"/>
      <c r="S26" s="56"/>
      <c r="T26" s="56"/>
      <c r="U26" s="63"/>
      <c r="V26" s="56"/>
      <c r="W26" s="56"/>
      <c r="X26" s="63"/>
      <c r="Y26" s="56"/>
      <c r="Z26" s="78">
        <v>1</v>
      </c>
      <c r="AA26" s="56"/>
      <c r="AB26" s="63"/>
      <c r="AC26" s="56"/>
      <c r="AD26" s="64"/>
      <c r="AE26" s="63"/>
      <c r="AF26" s="78">
        <v>1</v>
      </c>
      <c r="AG26" s="56"/>
      <c r="AH26" s="56"/>
      <c r="AI26" s="64"/>
      <c r="AJ26" s="63"/>
      <c r="AK26" s="78">
        <v>1</v>
      </c>
      <c r="AL26" s="78">
        <v>1</v>
      </c>
      <c r="AM26" s="64"/>
      <c r="AN26" s="64"/>
      <c r="AO26" s="64"/>
      <c r="AP26" s="64"/>
      <c r="AQ26" s="54">
        <f t="shared" si="0"/>
        <v>5</v>
      </c>
      <c r="AR26" s="31">
        <f t="shared" si="3"/>
        <v>68</v>
      </c>
      <c r="AS26" s="55">
        <f t="shared" si="1"/>
        <v>7.3529411764705885E-2</v>
      </c>
    </row>
    <row r="27" spans="1:45" ht="12.75" customHeight="1" x14ac:dyDescent="0.25">
      <c r="A27" s="100"/>
      <c r="B27" s="94" t="s">
        <v>67</v>
      </c>
      <c r="C27" s="53" t="s">
        <v>73</v>
      </c>
      <c r="D27" s="62"/>
      <c r="E27" s="63"/>
      <c r="F27" s="56"/>
      <c r="G27" s="56"/>
      <c r="H27" s="56"/>
      <c r="I27" s="63"/>
      <c r="J27" s="56"/>
      <c r="K27" s="56"/>
      <c r="L27" s="56"/>
      <c r="M27" s="63"/>
      <c r="N27" s="56"/>
      <c r="O27" s="56"/>
      <c r="P27" s="56"/>
      <c r="Q27" s="63"/>
      <c r="R27" s="56"/>
      <c r="S27" s="56"/>
      <c r="T27" s="56"/>
      <c r="U27" s="63"/>
      <c r="V27" s="56"/>
      <c r="W27" s="56"/>
      <c r="X27" s="63"/>
      <c r="Y27" s="56"/>
      <c r="Z27" s="56"/>
      <c r="AA27" s="64"/>
      <c r="AB27" s="63"/>
      <c r="AC27" s="56"/>
      <c r="AD27" s="56"/>
      <c r="AE27" s="63"/>
      <c r="AF27" s="63"/>
      <c r="AG27" s="56"/>
      <c r="AH27" s="56"/>
      <c r="AI27" s="56"/>
      <c r="AJ27" s="64"/>
      <c r="AK27" s="56"/>
      <c r="AL27" s="56"/>
      <c r="AM27" s="64"/>
      <c r="AN27" s="64"/>
      <c r="AO27" s="64"/>
      <c r="AP27" s="64"/>
      <c r="AQ27" s="54">
        <f t="shared" si="0"/>
        <v>0</v>
      </c>
      <c r="AR27" s="31">
        <f t="shared" ref="AR27:AR35" si="4">34*1</f>
        <v>34</v>
      </c>
      <c r="AS27" s="55">
        <f t="shared" si="1"/>
        <v>0</v>
      </c>
    </row>
    <row r="28" spans="1:45" x14ac:dyDescent="0.25">
      <c r="A28" s="100"/>
      <c r="B28" s="94"/>
      <c r="C28" s="53" t="s">
        <v>74</v>
      </c>
      <c r="D28" s="63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64"/>
      <c r="AN28" s="64"/>
      <c r="AO28" s="64"/>
      <c r="AP28" s="64"/>
      <c r="AQ28" s="54">
        <f t="shared" si="0"/>
        <v>0</v>
      </c>
      <c r="AR28" s="31">
        <f t="shared" si="4"/>
        <v>34</v>
      </c>
      <c r="AS28" s="55">
        <f t="shared" si="1"/>
        <v>0</v>
      </c>
    </row>
    <row r="29" spans="1:45" s="48" customFormat="1" ht="15" customHeight="1" x14ac:dyDescent="0.2">
      <c r="A29" s="100"/>
      <c r="B29" s="94"/>
      <c r="C29" s="53" t="s">
        <v>75</v>
      </c>
      <c r="D29" s="65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54">
        <f t="shared" si="0"/>
        <v>0</v>
      </c>
      <c r="AR29" s="31">
        <f t="shared" si="4"/>
        <v>34</v>
      </c>
      <c r="AS29" s="55">
        <f t="shared" si="1"/>
        <v>0</v>
      </c>
    </row>
    <row r="30" spans="1:45" s="48" customFormat="1" ht="16.5" customHeight="1" x14ac:dyDescent="0.2">
      <c r="A30" s="100"/>
      <c r="B30" s="94" t="s">
        <v>68</v>
      </c>
      <c r="C30" s="53" t="s">
        <v>73</v>
      </c>
      <c r="D30" s="67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54">
        <f t="shared" si="0"/>
        <v>0</v>
      </c>
      <c r="AR30" s="31">
        <f t="shared" si="4"/>
        <v>34</v>
      </c>
      <c r="AS30" s="55">
        <f t="shared" si="1"/>
        <v>0</v>
      </c>
    </row>
    <row r="31" spans="1:45" s="52" customFormat="1" ht="11.25" customHeight="1" x14ac:dyDescent="0.2">
      <c r="A31" s="100"/>
      <c r="B31" s="94"/>
      <c r="C31" s="53" t="s">
        <v>74</v>
      </c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54">
        <f t="shared" si="0"/>
        <v>0</v>
      </c>
      <c r="AR31" s="31">
        <f t="shared" si="4"/>
        <v>34</v>
      </c>
      <c r="AS31" s="55">
        <f t="shared" si="1"/>
        <v>0</v>
      </c>
    </row>
    <row r="32" spans="1:45" ht="12.75" customHeight="1" x14ac:dyDescent="0.25">
      <c r="A32" s="100"/>
      <c r="B32" s="94"/>
      <c r="C32" s="53" t="s">
        <v>75</v>
      </c>
      <c r="D32" s="62"/>
      <c r="E32" s="63"/>
      <c r="F32" s="63"/>
      <c r="G32" s="56"/>
      <c r="H32" s="63"/>
      <c r="I32" s="63"/>
      <c r="J32" s="61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4"/>
      <c r="AN32" s="64"/>
      <c r="AO32" s="64"/>
      <c r="AP32" s="64"/>
      <c r="AQ32" s="54">
        <f t="shared" si="0"/>
        <v>0</v>
      </c>
      <c r="AR32" s="31">
        <f t="shared" si="4"/>
        <v>34</v>
      </c>
      <c r="AS32" s="55">
        <f t="shared" si="1"/>
        <v>0</v>
      </c>
    </row>
    <row r="33" spans="1:45" ht="12.75" customHeight="1" x14ac:dyDescent="0.25">
      <c r="A33" s="100"/>
      <c r="B33" s="94" t="s">
        <v>69</v>
      </c>
      <c r="C33" s="53" t="s">
        <v>73</v>
      </c>
      <c r="D33" s="62"/>
      <c r="E33" s="63"/>
      <c r="F33" s="63"/>
      <c r="G33" s="63"/>
      <c r="H33" s="56"/>
      <c r="I33" s="61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116"/>
      <c r="AM33" s="64"/>
      <c r="AN33" s="64"/>
      <c r="AO33" s="64"/>
      <c r="AP33" s="64"/>
      <c r="AQ33" s="54">
        <f t="shared" si="0"/>
        <v>0</v>
      </c>
      <c r="AR33" s="31">
        <f t="shared" si="4"/>
        <v>34</v>
      </c>
      <c r="AS33" s="55">
        <f t="shared" si="1"/>
        <v>0</v>
      </c>
    </row>
    <row r="34" spans="1:45" x14ac:dyDescent="0.25">
      <c r="A34" s="100"/>
      <c r="B34" s="94"/>
      <c r="C34" s="53" t="s">
        <v>74</v>
      </c>
      <c r="D34" s="62"/>
      <c r="E34" s="63"/>
      <c r="F34" s="56"/>
      <c r="G34" s="56"/>
      <c r="H34" s="61"/>
      <c r="I34" s="63"/>
      <c r="J34" s="56"/>
      <c r="K34" s="56"/>
      <c r="L34" s="56"/>
      <c r="M34" s="63"/>
      <c r="N34" s="56"/>
      <c r="O34" s="56"/>
      <c r="P34" s="56"/>
      <c r="Q34" s="63"/>
      <c r="R34" s="56"/>
      <c r="S34" s="56"/>
      <c r="T34" s="56"/>
      <c r="U34" s="63"/>
      <c r="V34" s="56"/>
      <c r="W34" s="56"/>
      <c r="X34" s="63"/>
      <c r="Y34" s="56"/>
      <c r="Z34" s="56"/>
      <c r="AA34" s="56"/>
      <c r="AB34" s="63"/>
      <c r="AC34" s="56"/>
      <c r="AD34" s="56"/>
      <c r="AE34" s="63"/>
      <c r="AF34" s="63"/>
      <c r="AG34" s="56"/>
      <c r="AH34" s="56"/>
      <c r="AI34" s="56"/>
      <c r="AJ34" s="63"/>
      <c r="AK34" s="56"/>
      <c r="AL34" s="116"/>
      <c r="AM34" s="64"/>
      <c r="AN34" s="64"/>
      <c r="AO34" s="64"/>
      <c r="AP34" s="64"/>
      <c r="AQ34" s="54">
        <f t="shared" si="0"/>
        <v>0</v>
      </c>
      <c r="AR34" s="31">
        <f t="shared" si="4"/>
        <v>34</v>
      </c>
      <c r="AS34" s="55">
        <f t="shared" si="1"/>
        <v>0</v>
      </c>
    </row>
    <row r="35" spans="1:45" x14ac:dyDescent="0.25">
      <c r="A35" s="100"/>
      <c r="B35" s="94"/>
      <c r="C35" s="53" t="s">
        <v>75</v>
      </c>
      <c r="D35" s="62"/>
      <c r="E35" s="63"/>
      <c r="F35" s="56"/>
      <c r="G35" s="61"/>
      <c r="H35" s="56"/>
      <c r="I35" s="63"/>
      <c r="J35" s="56"/>
      <c r="K35" s="56"/>
      <c r="L35" s="56"/>
      <c r="M35" s="63"/>
      <c r="N35" s="56"/>
      <c r="O35" s="56"/>
      <c r="P35" s="56"/>
      <c r="Q35" s="63"/>
      <c r="R35" s="56"/>
      <c r="S35" s="56"/>
      <c r="T35" s="56"/>
      <c r="U35" s="63"/>
      <c r="V35" s="56"/>
      <c r="W35" s="56"/>
      <c r="X35" s="63"/>
      <c r="Y35" s="56"/>
      <c r="Z35" s="56"/>
      <c r="AA35" s="56"/>
      <c r="AB35" s="63"/>
      <c r="AC35" s="56"/>
      <c r="AD35" s="56"/>
      <c r="AE35" s="63"/>
      <c r="AF35" s="63"/>
      <c r="AG35" s="56"/>
      <c r="AH35" s="56"/>
      <c r="AI35" s="56"/>
      <c r="AJ35" s="63"/>
      <c r="AK35" s="56"/>
      <c r="AL35" s="116"/>
      <c r="AM35" s="64"/>
      <c r="AN35" s="64"/>
      <c r="AO35" s="64"/>
      <c r="AP35" s="64"/>
      <c r="AQ35" s="54">
        <f t="shared" si="0"/>
        <v>0</v>
      </c>
      <c r="AR35" s="31">
        <f t="shared" si="4"/>
        <v>34</v>
      </c>
      <c r="AS35" s="55">
        <f t="shared" si="1"/>
        <v>0</v>
      </c>
    </row>
    <row r="36" spans="1:45" ht="12.75" customHeight="1" x14ac:dyDescent="0.25">
      <c r="A36" s="100"/>
      <c r="B36" s="94" t="s">
        <v>70</v>
      </c>
      <c r="C36" s="53" t="s">
        <v>73</v>
      </c>
      <c r="D36" s="62"/>
      <c r="E36" s="63"/>
      <c r="F36" s="56"/>
      <c r="G36" s="56"/>
      <c r="H36" s="61"/>
      <c r="I36" s="56"/>
      <c r="J36" s="56"/>
      <c r="K36" s="56"/>
      <c r="L36" s="56"/>
      <c r="M36" s="63"/>
      <c r="N36" s="56"/>
      <c r="O36" s="56"/>
      <c r="P36" s="56"/>
      <c r="Q36" s="63"/>
      <c r="R36" s="56"/>
      <c r="S36" s="56"/>
      <c r="T36" s="56"/>
      <c r="U36" s="63"/>
      <c r="V36" s="56"/>
      <c r="W36" s="56"/>
      <c r="X36" s="63"/>
      <c r="Y36" s="56"/>
      <c r="Z36" s="56"/>
      <c r="AA36" s="56"/>
      <c r="AB36" s="64"/>
      <c r="AC36" s="64"/>
      <c r="AD36" s="64"/>
      <c r="AE36" s="63"/>
      <c r="AF36" s="63"/>
      <c r="AG36" s="56"/>
      <c r="AH36" s="56"/>
      <c r="AI36" s="56"/>
      <c r="AJ36" s="63"/>
      <c r="AK36" s="56"/>
      <c r="AL36" s="56"/>
      <c r="AM36" s="64"/>
      <c r="AN36" s="64"/>
      <c r="AO36" s="64"/>
      <c r="AP36" s="64"/>
      <c r="AQ36" s="54">
        <f t="shared" si="0"/>
        <v>0</v>
      </c>
      <c r="AR36" s="31">
        <f>34*2</f>
        <v>68</v>
      </c>
      <c r="AS36" s="55">
        <f t="shared" si="1"/>
        <v>0</v>
      </c>
    </row>
    <row r="37" spans="1:45" ht="12.75" customHeight="1" x14ac:dyDescent="0.25">
      <c r="A37" s="100"/>
      <c r="B37" s="94"/>
      <c r="C37" s="53" t="s">
        <v>74</v>
      </c>
      <c r="D37" s="62"/>
      <c r="E37" s="63"/>
      <c r="F37" s="56"/>
      <c r="G37" s="56"/>
      <c r="H37" s="56"/>
      <c r="I37" s="63"/>
      <c r="J37" s="56"/>
      <c r="K37" s="56"/>
      <c r="L37" s="56"/>
      <c r="M37" s="63"/>
      <c r="N37" s="56"/>
      <c r="O37" s="56"/>
      <c r="P37" s="56"/>
      <c r="Q37" s="63"/>
      <c r="R37" s="56"/>
      <c r="S37" s="56"/>
      <c r="T37" s="56"/>
      <c r="U37" s="63"/>
      <c r="V37" s="56"/>
      <c r="W37" s="56"/>
      <c r="X37" s="63"/>
      <c r="Y37" s="56"/>
      <c r="Z37" s="56"/>
      <c r="AA37" s="56"/>
      <c r="AB37" s="56"/>
      <c r="AC37" s="56"/>
      <c r="AD37" s="63"/>
      <c r="AE37" s="63"/>
      <c r="AF37" s="63"/>
      <c r="AG37" s="63"/>
      <c r="AH37" s="64"/>
      <c r="AI37" s="64"/>
      <c r="AJ37" s="64"/>
      <c r="AK37" s="56"/>
      <c r="AL37" s="56"/>
      <c r="AM37" s="64"/>
      <c r="AN37" s="64"/>
      <c r="AO37" s="64"/>
      <c r="AP37" s="64"/>
      <c r="AQ37" s="54">
        <f t="shared" si="0"/>
        <v>0</v>
      </c>
      <c r="AR37" s="31">
        <f>34*2</f>
        <v>68</v>
      </c>
      <c r="AS37" s="55">
        <f t="shared" si="1"/>
        <v>0</v>
      </c>
    </row>
    <row r="38" spans="1:45" x14ac:dyDescent="0.25">
      <c r="A38" s="100"/>
      <c r="B38" s="94"/>
      <c r="C38" s="53" t="s">
        <v>75</v>
      </c>
      <c r="D38" s="62"/>
      <c r="E38" s="63"/>
      <c r="F38" s="56"/>
      <c r="G38" s="56"/>
      <c r="H38" s="56"/>
      <c r="I38" s="63"/>
      <c r="J38" s="56"/>
      <c r="K38" s="56"/>
      <c r="L38" s="56"/>
      <c r="M38" s="63"/>
      <c r="N38" s="56"/>
      <c r="O38" s="56"/>
      <c r="P38" s="56"/>
      <c r="Q38" s="63"/>
      <c r="R38" s="56"/>
      <c r="S38" s="56"/>
      <c r="T38" s="56"/>
      <c r="U38" s="63"/>
      <c r="V38" s="56"/>
      <c r="W38" s="56"/>
      <c r="X38" s="63"/>
      <c r="Y38" s="56"/>
      <c r="Z38" s="56"/>
      <c r="AA38" s="56"/>
      <c r="AB38" s="56"/>
      <c r="AC38" s="56"/>
      <c r="AD38" s="63"/>
      <c r="AE38" s="63"/>
      <c r="AF38" s="63"/>
      <c r="AG38" s="63"/>
      <c r="AH38" s="64"/>
      <c r="AI38" s="64"/>
      <c r="AJ38" s="64"/>
      <c r="AK38" s="56"/>
      <c r="AL38" s="56"/>
      <c r="AM38" s="64"/>
      <c r="AN38" s="64"/>
      <c r="AO38" s="64"/>
      <c r="AP38" s="64"/>
      <c r="AQ38" s="54">
        <f t="shared" si="0"/>
        <v>0</v>
      </c>
      <c r="AR38" s="31">
        <f>34*2</f>
        <v>68</v>
      </c>
      <c r="AS38" s="55">
        <f t="shared" si="1"/>
        <v>0</v>
      </c>
    </row>
    <row r="39" spans="1:45" s="61" customFormat="1" ht="27" customHeight="1" x14ac:dyDescent="0.2">
      <c r="A39" s="60"/>
      <c r="B39" s="69"/>
      <c r="C39" s="69"/>
      <c r="D39" s="6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60"/>
      <c r="AN39" s="60"/>
      <c r="AO39" s="60"/>
      <c r="AP39" s="60"/>
      <c r="AQ39" s="60"/>
      <c r="AR39" s="60"/>
      <c r="AS39" s="60"/>
    </row>
    <row r="40" spans="1:45" s="61" customFormat="1" ht="114" customHeight="1" x14ac:dyDescent="0.2">
      <c r="A40" s="97" t="s">
        <v>77</v>
      </c>
      <c r="B40" s="97"/>
      <c r="C40" s="97"/>
      <c r="D40" s="97"/>
      <c r="E40" s="97" t="s">
        <v>90</v>
      </c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8" t="s">
        <v>46</v>
      </c>
      <c r="AR40" s="98" t="s">
        <v>47</v>
      </c>
      <c r="AS40" s="99" t="s">
        <v>48</v>
      </c>
    </row>
    <row r="41" spans="1:45" s="48" customFormat="1" ht="12.75" customHeight="1" x14ac:dyDescent="0.2">
      <c r="A41" s="94" t="s">
        <v>49</v>
      </c>
      <c r="B41" s="94"/>
      <c r="C41" s="94" t="s">
        <v>50</v>
      </c>
      <c r="D41" s="50" t="s">
        <v>51</v>
      </c>
      <c r="E41" s="94" t="s">
        <v>52</v>
      </c>
      <c r="F41" s="94"/>
      <c r="G41" s="94"/>
      <c r="H41" s="94"/>
      <c r="I41" s="94" t="s">
        <v>53</v>
      </c>
      <c r="J41" s="94"/>
      <c r="K41" s="94"/>
      <c r="L41" s="94"/>
      <c r="M41" s="94" t="s">
        <v>54</v>
      </c>
      <c r="N41" s="94"/>
      <c r="O41" s="94"/>
      <c r="P41" s="94"/>
      <c r="Q41" s="94" t="s">
        <v>55</v>
      </c>
      <c r="R41" s="94"/>
      <c r="S41" s="94"/>
      <c r="T41" s="94"/>
      <c r="U41" s="94" t="s">
        <v>56</v>
      </c>
      <c r="V41" s="94"/>
      <c r="W41" s="94"/>
      <c r="X41" s="94" t="s">
        <v>57</v>
      </c>
      <c r="Y41" s="94"/>
      <c r="Z41" s="94"/>
      <c r="AA41" s="94"/>
      <c r="AB41" s="94" t="s">
        <v>58</v>
      </c>
      <c r="AC41" s="94"/>
      <c r="AD41" s="94"/>
      <c r="AE41" s="94" t="s">
        <v>59</v>
      </c>
      <c r="AF41" s="94"/>
      <c r="AG41" s="94"/>
      <c r="AH41" s="94"/>
      <c r="AI41" s="94"/>
      <c r="AJ41" s="94" t="s">
        <v>60</v>
      </c>
      <c r="AK41" s="94"/>
      <c r="AL41" s="94"/>
      <c r="AM41" s="94" t="s">
        <v>61</v>
      </c>
      <c r="AN41" s="94"/>
      <c r="AO41" s="94"/>
      <c r="AP41" s="94"/>
      <c r="AQ41" s="98"/>
      <c r="AR41" s="98"/>
      <c r="AS41" s="99"/>
    </row>
    <row r="42" spans="1:45" s="48" customFormat="1" ht="16.5" customHeight="1" x14ac:dyDescent="0.2">
      <c r="A42" s="94"/>
      <c r="B42" s="94"/>
      <c r="C42" s="94"/>
      <c r="D42" s="50" t="s">
        <v>62</v>
      </c>
      <c r="E42" s="51">
        <v>1</v>
      </c>
      <c r="F42" s="51">
        <v>2</v>
      </c>
      <c r="G42" s="51">
        <v>3</v>
      </c>
      <c r="H42" s="51">
        <v>4</v>
      </c>
      <c r="I42" s="51">
        <v>5</v>
      </c>
      <c r="J42" s="51">
        <v>6</v>
      </c>
      <c r="K42" s="51">
        <v>7</v>
      </c>
      <c r="L42" s="51">
        <v>8</v>
      </c>
      <c r="M42" s="51">
        <v>9</v>
      </c>
      <c r="N42" s="51">
        <v>10</v>
      </c>
      <c r="O42" s="51">
        <v>11</v>
      </c>
      <c r="P42" s="51">
        <v>12</v>
      </c>
      <c r="Q42" s="51">
        <v>13</v>
      </c>
      <c r="R42" s="51">
        <v>14</v>
      </c>
      <c r="S42" s="51">
        <v>15</v>
      </c>
      <c r="T42" s="51">
        <v>16</v>
      </c>
      <c r="U42" s="51">
        <v>17</v>
      </c>
      <c r="V42" s="51">
        <v>18</v>
      </c>
      <c r="W42" s="51">
        <v>19</v>
      </c>
      <c r="X42" s="51">
        <v>20</v>
      </c>
      <c r="Y42" s="51">
        <v>21</v>
      </c>
      <c r="Z42" s="51">
        <v>22</v>
      </c>
      <c r="AA42" s="51">
        <v>23</v>
      </c>
      <c r="AB42" s="51">
        <v>24</v>
      </c>
      <c r="AC42" s="51">
        <v>25</v>
      </c>
      <c r="AD42" s="51">
        <v>26</v>
      </c>
      <c r="AE42" s="51">
        <v>27</v>
      </c>
      <c r="AF42" s="51">
        <v>28</v>
      </c>
      <c r="AG42" s="51">
        <v>29</v>
      </c>
      <c r="AH42" s="51">
        <v>30</v>
      </c>
      <c r="AI42" s="51">
        <v>31</v>
      </c>
      <c r="AJ42" s="51">
        <v>32</v>
      </c>
      <c r="AK42" s="51">
        <v>33</v>
      </c>
      <c r="AL42" s="51">
        <v>34</v>
      </c>
      <c r="AM42" s="51">
        <v>35</v>
      </c>
      <c r="AN42" s="51">
        <v>36</v>
      </c>
      <c r="AO42" s="51">
        <v>37</v>
      </c>
      <c r="AP42" s="51">
        <v>38</v>
      </c>
      <c r="AQ42" s="98"/>
      <c r="AR42" s="98"/>
      <c r="AS42" s="99"/>
    </row>
    <row r="43" spans="1:45" s="52" customFormat="1" ht="11.25" customHeight="1" x14ac:dyDescent="0.2">
      <c r="A43" s="100" t="s">
        <v>72</v>
      </c>
      <c r="B43" s="94" t="s">
        <v>63</v>
      </c>
      <c r="C43" s="53" t="s">
        <v>78</v>
      </c>
      <c r="D43" s="62"/>
      <c r="E43" s="56"/>
      <c r="F43" s="75"/>
      <c r="G43" s="79">
        <v>1</v>
      </c>
      <c r="H43" s="79">
        <v>1</v>
      </c>
      <c r="I43" s="75"/>
      <c r="J43" s="75"/>
      <c r="K43" s="79">
        <v>1</v>
      </c>
      <c r="L43" s="75"/>
      <c r="M43" s="75"/>
      <c r="N43" s="75"/>
      <c r="O43" s="75"/>
      <c r="P43" s="79">
        <v>1</v>
      </c>
      <c r="Q43" s="56"/>
      <c r="R43" s="56"/>
      <c r="S43" s="78">
        <v>1</v>
      </c>
      <c r="T43" s="56"/>
      <c r="U43" s="56"/>
      <c r="V43" s="56"/>
      <c r="W43" s="78">
        <v>1</v>
      </c>
      <c r="X43" s="56"/>
      <c r="Y43" s="56"/>
      <c r="Z43" s="56"/>
      <c r="AA43" s="78">
        <v>1</v>
      </c>
      <c r="AB43" s="56"/>
      <c r="AC43" s="56"/>
      <c r="AD43" s="78">
        <v>1</v>
      </c>
      <c r="AE43" s="56"/>
      <c r="AF43" s="56"/>
      <c r="AG43" s="56"/>
      <c r="AH43" s="56"/>
      <c r="AI43" s="56"/>
      <c r="AJ43" s="78">
        <v>1</v>
      </c>
      <c r="AK43" s="78">
        <v>1</v>
      </c>
      <c r="AL43" s="78">
        <v>1</v>
      </c>
      <c r="AM43" s="75"/>
      <c r="AN43" s="75"/>
      <c r="AO43" s="75"/>
      <c r="AP43" s="75"/>
      <c r="AQ43" s="54">
        <f t="shared" ref="AQ43:AQ69" si="5">COUNTA(E43:AP43)</f>
        <v>11</v>
      </c>
      <c r="AR43" s="31">
        <f>34*5</f>
        <v>170</v>
      </c>
      <c r="AS43" s="55">
        <f t="shared" ref="AS43:AS69" si="6">AQ43/AR43</f>
        <v>6.4705882352941183E-2</v>
      </c>
    </row>
    <row r="44" spans="1:45" s="52" customFormat="1" ht="15" customHeight="1" x14ac:dyDescent="0.2">
      <c r="A44" s="100"/>
      <c r="B44" s="94"/>
      <c r="C44" s="53" t="s">
        <v>79</v>
      </c>
      <c r="D44" s="62"/>
      <c r="E44" s="56"/>
      <c r="F44" s="75"/>
      <c r="G44" s="79">
        <v>1</v>
      </c>
      <c r="H44" s="79">
        <v>1</v>
      </c>
      <c r="I44" s="75"/>
      <c r="J44" s="75"/>
      <c r="K44" s="79">
        <v>1</v>
      </c>
      <c r="L44" s="75"/>
      <c r="M44" s="75"/>
      <c r="N44" s="75"/>
      <c r="O44" s="75"/>
      <c r="P44" s="79">
        <v>1</v>
      </c>
      <c r="Q44" s="56"/>
      <c r="R44" s="56"/>
      <c r="S44" s="78">
        <v>1</v>
      </c>
      <c r="T44" s="56"/>
      <c r="U44" s="56"/>
      <c r="V44" s="56"/>
      <c r="W44" s="78">
        <v>1</v>
      </c>
      <c r="X44" s="56"/>
      <c r="Y44" s="56"/>
      <c r="Z44" s="56"/>
      <c r="AA44" s="78">
        <v>1</v>
      </c>
      <c r="AB44" s="56"/>
      <c r="AC44" s="56"/>
      <c r="AD44" s="78">
        <v>1</v>
      </c>
      <c r="AE44" s="56"/>
      <c r="AF44" s="56"/>
      <c r="AG44" s="56"/>
      <c r="AH44" s="56"/>
      <c r="AI44" s="56"/>
      <c r="AJ44" s="78">
        <v>1</v>
      </c>
      <c r="AK44" s="78">
        <v>1</v>
      </c>
      <c r="AL44" s="78">
        <v>1</v>
      </c>
      <c r="AM44" s="75"/>
      <c r="AN44" s="75"/>
      <c r="AO44" s="75"/>
      <c r="AP44" s="75"/>
      <c r="AQ44" s="54">
        <f t="shared" si="5"/>
        <v>11</v>
      </c>
      <c r="AR44" s="31">
        <f>34*5</f>
        <v>170</v>
      </c>
      <c r="AS44" s="55">
        <f t="shared" si="6"/>
        <v>6.4705882352941183E-2</v>
      </c>
    </row>
    <row r="45" spans="1:45" s="52" customFormat="1" ht="12.75" customHeight="1" x14ac:dyDescent="0.2">
      <c r="A45" s="100"/>
      <c r="B45" s="94"/>
      <c r="C45" s="53" t="s">
        <v>80</v>
      </c>
      <c r="D45" s="62"/>
      <c r="E45" s="56"/>
      <c r="F45" s="75"/>
      <c r="G45" s="79">
        <v>1</v>
      </c>
      <c r="H45" s="79">
        <v>1</v>
      </c>
      <c r="I45" s="75"/>
      <c r="J45" s="75"/>
      <c r="K45" s="79">
        <v>1</v>
      </c>
      <c r="L45" s="75"/>
      <c r="M45" s="75"/>
      <c r="N45" s="75"/>
      <c r="O45" s="75"/>
      <c r="P45" s="79">
        <v>1</v>
      </c>
      <c r="Q45" s="56"/>
      <c r="R45" s="56"/>
      <c r="S45" s="78">
        <v>1</v>
      </c>
      <c r="T45" s="56"/>
      <c r="U45" s="56"/>
      <c r="V45" s="56"/>
      <c r="W45" s="78">
        <v>1</v>
      </c>
      <c r="X45" s="56"/>
      <c r="Y45" s="56"/>
      <c r="Z45" s="56"/>
      <c r="AA45" s="78">
        <v>1</v>
      </c>
      <c r="AB45" s="56"/>
      <c r="AC45" s="56"/>
      <c r="AD45" s="78">
        <v>1</v>
      </c>
      <c r="AE45" s="56"/>
      <c r="AF45" s="56"/>
      <c r="AG45" s="56"/>
      <c r="AH45" s="56"/>
      <c r="AI45" s="56"/>
      <c r="AJ45" s="78">
        <v>1</v>
      </c>
      <c r="AK45" s="78">
        <v>1</v>
      </c>
      <c r="AL45" s="78">
        <v>1</v>
      </c>
      <c r="AM45" s="75"/>
      <c r="AN45" s="75"/>
      <c r="AO45" s="75"/>
      <c r="AP45" s="75"/>
      <c r="AQ45" s="54">
        <f t="shared" si="5"/>
        <v>11</v>
      </c>
      <c r="AR45" s="31">
        <f>34*5</f>
        <v>170</v>
      </c>
      <c r="AS45" s="55">
        <f t="shared" si="6"/>
        <v>6.4705882352941183E-2</v>
      </c>
    </row>
    <row r="46" spans="1:45" s="52" customFormat="1" ht="15" customHeight="1" x14ac:dyDescent="0.2">
      <c r="A46" s="100"/>
      <c r="B46" s="94" t="s">
        <v>64</v>
      </c>
      <c r="C46" s="53" t="s">
        <v>78</v>
      </c>
      <c r="D46" s="62"/>
      <c r="E46" s="56"/>
      <c r="F46" s="75"/>
      <c r="G46" s="79">
        <v>1</v>
      </c>
      <c r="H46" s="75"/>
      <c r="I46" s="79">
        <v>1</v>
      </c>
      <c r="J46" s="75"/>
      <c r="K46" s="75"/>
      <c r="L46" s="79">
        <v>1</v>
      </c>
      <c r="M46" s="75"/>
      <c r="N46" s="75"/>
      <c r="O46" s="75"/>
      <c r="P46" s="75"/>
      <c r="Q46" s="78">
        <v>1</v>
      </c>
      <c r="R46" s="56"/>
      <c r="S46" s="56"/>
      <c r="T46" s="78">
        <v>1</v>
      </c>
      <c r="U46" s="56"/>
      <c r="V46" s="56"/>
      <c r="W46" s="56"/>
      <c r="X46" s="56"/>
      <c r="Y46" s="56"/>
      <c r="Z46" s="56"/>
      <c r="AA46" s="56"/>
      <c r="AB46" s="78">
        <v>1</v>
      </c>
      <c r="AC46" s="56"/>
      <c r="AD46" s="56"/>
      <c r="AE46" s="56"/>
      <c r="AF46" s="78">
        <v>1</v>
      </c>
      <c r="AG46" s="56"/>
      <c r="AH46" s="56"/>
      <c r="AI46" s="56"/>
      <c r="AJ46" s="56"/>
      <c r="AK46" s="78">
        <v>1</v>
      </c>
      <c r="AL46" s="56"/>
      <c r="AM46" s="75"/>
      <c r="AN46" s="75"/>
      <c r="AO46" s="75"/>
      <c r="AP46" s="75"/>
      <c r="AQ46" s="54">
        <f t="shared" si="5"/>
        <v>8</v>
      </c>
      <c r="AR46" s="31">
        <f t="shared" ref="AR46:AR51" si="7">34*4</f>
        <v>136</v>
      </c>
      <c r="AS46" s="55">
        <f t="shared" si="6"/>
        <v>5.8823529411764705E-2</v>
      </c>
    </row>
    <row r="47" spans="1:45" s="52" customFormat="1" ht="15" customHeight="1" x14ac:dyDescent="0.2">
      <c r="A47" s="100"/>
      <c r="B47" s="94"/>
      <c r="C47" s="53" t="s">
        <v>79</v>
      </c>
      <c r="D47" s="62"/>
      <c r="E47" s="56"/>
      <c r="F47" s="56"/>
      <c r="G47" s="79">
        <v>1</v>
      </c>
      <c r="H47" s="75"/>
      <c r="I47" s="79">
        <v>1</v>
      </c>
      <c r="J47" s="56"/>
      <c r="K47" s="56"/>
      <c r="L47" s="79">
        <v>1</v>
      </c>
      <c r="M47" s="56"/>
      <c r="N47" s="56"/>
      <c r="O47" s="56"/>
      <c r="P47" s="56"/>
      <c r="Q47" s="78">
        <v>1</v>
      </c>
      <c r="R47" s="56"/>
      <c r="S47" s="56"/>
      <c r="T47" s="78">
        <v>1</v>
      </c>
      <c r="U47" s="56"/>
      <c r="V47" s="56"/>
      <c r="W47" s="56"/>
      <c r="X47" s="56"/>
      <c r="Y47" s="56"/>
      <c r="Z47" s="56"/>
      <c r="AA47" s="56"/>
      <c r="AB47" s="78">
        <v>1</v>
      </c>
      <c r="AC47" s="75"/>
      <c r="AD47" s="75"/>
      <c r="AE47" s="56"/>
      <c r="AF47" s="78">
        <v>1</v>
      </c>
      <c r="AG47" s="56"/>
      <c r="AH47" s="56"/>
      <c r="AI47" s="56"/>
      <c r="AJ47" s="56"/>
      <c r="AK47" s="78">
        <v>1</v>
      </c>
      <c r="AL47" s="56"/>
      <c r="AM47" s="75"/>
      <c r="AN47" s="75"/>
      <c r="AO47" s="75"/>
      <c r="AP47" s="75"/>
      <c r="AQ47" s="54">
        <f t="shared" si="5"/>
        <v>8</v>
      </c>
      <c r="AR47" s="31">
        <f t="shared" si="7"/>
        <v>136</v>
      </c>
      <c r="AS47" s="55">
        <f t="shared" si="6"/>
        <v>5.8823529411764705E-2</v>
      </c>
    </row>
    <row r="48" spans="1:45" s="52" customFormat="1" ht="15" customHeight="1" x14ac:dyDescent="0.2">
      <c r="A48" s="100"/>
      <c r="B48" s="94"/>
      <c r="C48" s="53" t="s">
        <v>80</v>
      </c>
      <c r="D48" s="62"/>
      <c r="E48" s="56"/>
      <c r="F48" s="56"/>
      <c r="G48" s="79">
        <v>1</v>
      </c>
      <c r="H48" s="56"/>
      <c r="I48" s="79">
        <v>1</v>
      </c>
      <c r="J48" s="84"/>
      <c r="K48" s="56"/>
      <c r="L48" s="79">
        <v>1</v>
      </c>
      <c r="M48" s="56"/>
      <c r="N48" s="56"/>
      <c r="O48" s="56"/>
      <c r="P48" s="56"/>
      <c r="Q48" s="78">
        <v>1</v>
      </c>
      <c r="R48" s="56"/>
      <c r="S48" s="56"/>
      <c r="T48" s="78">
        <v>1</v>
      </c>
      <c r="U48" s="56"/>
      <c r="V48" s="56"/>
      <c r="W48" s="56"/>
      <c r="X48" s="56"/>
      <c r="Y48" s="56"/>
      <c r="Z48" s="56"/>
      <c r="AA48" s="56"/>
      <c r="AB48" s="78">
        <v>1</v>
      </c>
      <c r="AC48" s="56"/>
      <c r="AD48" s="56"/>
      <c r="AE48" s="56"/>
      <c r="AF48" s="78">
        <v>1</v>
      </c>
      <c r="AG48" s="56"/>
      <c r="AH48" s="75"/>
      <c r="AI48" s="75"/>
      <c r="AJ48" s="75"/>
      <c r="AK48" s="78">
        <v>1</v>
      </c>
      <c r="AL48" s="56"/>
      <c r="AM48" s="75"/>
      <c r="AN48" s="75"/>
      <c r="AO48" s="75"/>
      <c r="AP48" s="75"/>
      <c r="AQ48" s="54">
        <f t="shared" si="5"/>
        <v>8</v>
      </c>
      <c r="AR48" s="31">
        <f t="shared" si="7"/>
        <v>136</v>
      </c>
      <c r="AS48" s="55">
        <f t="shared" si="6"/>
        <v>5.8823529411764705E-2</v>
      </c>
    </row>
    <row r="49" spans="1:45" s="52" customFormat="1" ht="12.75" customHeight="1" x14ac:dyDescent="0.2">
      <c r="A49" s="100"/>
      <c r="B49" s="94" t="s">
        <v>65</v>
      </c>
      <c r="C49" s="53" t="s">
        <v>78</v>
      </c>
      <c r="D49" s="62"/>
      <c r="E49" s="56"/>
      <c r="F49" s="56"/>
      <c r="G49" s="56"/>
      <c r="H49" s="90">
        <v>1</v>
      </c>
      <c r="I49" s="84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78">
        <v>1</v>
      </c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75"/>
      <c r="AI49" s="75"/>
      <c r="AJ49" s="75"/>
      <c r="AK49" s="56"/>
      <c r="AL49" s="78">
        <v>1</v>
      </c>
      <c r="AM49" s="75"/>
      <c r="AN49" s="75"/>
      <c r="AO49" s="75"/>
      <c r="AP49" s="75"/>
      <c r="AQ49" s="54">
        <f t="shared" si="5"/>
        <v>3</v>
      </c>
      <c r="AR49" s="31">
        <f t="shared" si="7"/>
        <v>136</v>
      </c>
      <c r="AS49" s="55">
        <f t="shared" si="6"/>
        <v>2.2058823529411766E-2</v>
      </c>
    </row>
    <row r="50" spans="1:45" ht="12.75" customHeight="1" x14ac:dyDescent="0.25">
      <c r="A50" s="100"/>
      <c r="B50" s="94"/>
      <c r="C50" s="53" t="s">
        <v>79</v>
      </c>
      <c r="D50" s="62"/>
      <c r="E50" s="56"/>
      <c r="F50" s="56"/>
      <c r="G50" s="56"/>
      <c r="H50" s="90">
        <v>1</v>
      </c>
      <c r="I50" s="89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78">
        <v>1</v>
      </c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75"/>
      <c r="AI50" s="75"/>
      <c r="AJ50" s="75"/>
      <c r="AK50" s="56"/>
      <c r="AL50" s="78">
        <v>1</v>
      </c>
      <c r="AM50" s="75"/>
      <c r="AN50" s="75"/>
      <c r="AO50" s="75"/>
      <c r="AP50" s="75"/>
      <c r="AQ50" s="54">
        <f t="shared" si="5"/>
        <v>3</v>
      </c>
      <c r="AR50" s="31">
        <f t="shared" si="7"/>
        <v>136</v>
      </c>
      <c r="AS50" s="55">
        <f t="shared" si="6"/>
        <v>2.2058823529411766E-2</v>
      </c>
    </row>
    <row r="51" spans="1:45" ht="12.75" customHeight="1" x14ac:dyDescent="0.25">
      <c r="A51" s="100"/>
      <c r="B51" s="94"/>
      <c r="C51" s="53" t="s">
        <v>80</v>
      </c>
      <c r="D51" s="62"/>
      <c r="E51" s="56"/>
      <c r="F51" s="56"/>
      <c r="G51" s="84"/>
      <c r="H51" s="78">
        <v>1</v>
      </c>
      <c r="I51" s="89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78">
        <v>1</v>
      </c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75"/>
      <c r="AI51" s="75"/>
      <c r="AJ51" s="75"/>
      <c r="AK51" s="56"/>
      <c r="AL51" s="78">
        <v>1</v>
      </c>
      <c r="AM51" s="75"/>
      <c r="AN51" s="75"/>
      <c r="AO51" s="75"/>
      <c r="AP51" s="75"/>
      <c r="AQ51" s="54">
        <f t="shared" si="5"/>
        <v>3</v>
      </c>
      <c r="AR51" s="31">
        <f t="shared" si="7"/>
        <v>136</v>
      </c>
      <c r="AS51" s="55">
        <f t="shared" si="6"/>
        <v>2.2058823529411766E-2</v>
      </c>
    </row>
    <row r="52" spans="1:45" ht="12.75" customHeight="1" x14ac:dyDescent="0.25">
      <c r="A52" s="100"/>
      <c r="B52" s="94" t="s">
        <v>66</v>
      </c>
      <c r="C52" s="53" t="s">
        <v>78</v>
      </c>
      <c r="D52" s="62"/>
      <c r="E52" s="56"/>
      <c r="F52" s="56"/>
      <c r="G52" s="56"/>
      <c r="H52" s="56"/>
      <c r="I52" s="56"/>
      <c r="J52" s="56"/>
      <c r="K52" s="56"/>
      <c r="L52" s="78">
        <v>1</v>
      </c>
      <c r="M52" s="56"/>
      <c r="N52" s="56"/>
      <c r="O52" s="78">
        <v>1</v>
      </c>
      <c r="P52" s="56"/>
      <c r="Q52" s="56"/>
      <c r="R52" s="56"/>
      <c r="S52" s="56"/>
      <c r="T52" s="56"/>
      <c r="U52" s="56"/>
      <c r="V52" s="78">
        <v>1</v>
      </c>
      <c r="W52" s="56"/>
      <c r="X52" s="56"/>
      <c r="Y52" s="56"/>
      <c r="Z52" s="56"/>
      <c r="AA52" s="56"/>
      <c r="AB52" s="78">
        <v>1</v>
      </c>
      <c r="AC52" s="56"/>
      <c r="AD52" s="56"/>
      <c r="AE52" s="56"/>
      <c r="AF52" s="56"/>
      <c r="AG52" s="75"/>
      <c r="AH52" s="75"/>
      <c r="AI52" s="75"/>
      <c r="AJ52" s="75"/>
      <c r="AK52" s="78">
        <v>1</v>
      </c>
      <c r="AL52" s="56"/>
      <c r="AM52" s="75"/>
      <c r="AN52" s="75"/>
      <c r="AO52" s="75"/>
      <c r="AP52" s="75"/>
      <c r="AQ52" s="54">
        <f t="shared" si="5"/>
        <v>5</v>
      </c>
      <c r="AR52" s="31">
        <f t="shared" ref="AR52:AR57" si="8">34*2</f>
        <v>68</v>
      </c>
      <c r="AS52" s="55">
        <f t="shared" si="6"/>
        <v>7.3529411764705885E-2</v>
      </c>
    </row>
    <row r="53" spans="1:45" ht="12.75" customHeight="1" x14ac:dyDescent="0.25">
      <c r="A53" s="100"/>
      <c r="B53" s="94"/>
      <c r="C53" s="53" t="s">
        <v>79</v>
      </c>
      <c r="D53" s="62"/>
      <c r="E53" s="56"/>
      <c r="F53" s="56"/>
      <c r="G53" s="56"/>
      <c r="H53" s="56"/>
      <c r="I53" s="56"/>
      <c r="J53" s="56"/>
      <c r="K53" s="56"/>
      <c r="L53" s="78">
        <v>1</v>
      </c>
      <c r="M53" s="56"/>
      <c r="N53" s="56"/>
      <c r="O53" s="78">
        <v>1</v>
      </c>
      <c r="P53" s="56"/>
      <c r="Q53" s="56"/>
      <c r="R53" s="56"/>
      <c r="S53" s="56"/>
      <c r="T53" s="56"/>
      <c r="U53" s="56"/>
      <c r="V53" s="78">
        <v>1</v>
      </c>
      <c r="W53" s="56"/>
      <c r="X53" s="56"/>
      <c r="Y53" s="56"/>
      <c r="Z53" s="56"/>
      <c r="AA53" s="56"/>
      <c r="AB53" s="78">
        <v>1</v>
      </c>
      <c r="AC53" s="56"/>
      <c r="AD53" s="75"/>
      <c r="AE53" s="56"/>
      <c r="AF53" s="56"/>
      <c r="AG53" s="56"/>
      <c r="AH53" s="56"/>
      <c r="AI53" s="75"/>
      <c r="AJ53" s="56"/>
      <c r="AK53" s="78">
        <v>1</v>
      </c>
      <c r="AL53" s="56"/>
      <c r="AM53" s="75"/>
      <c r="AN53" s="75"/>
      <c r="AO53" s="75"/>
      <c r="AP53" s="75"/>
      <c r="AQ53" s="54">
        <f t="shared" si="5"/>
        <v>5</v>
      </c>
      <c r="AR53" s="31">
        <f t="shared" si="8"/>
        <v>68</v>
      </c>
      <c r="AS53" s="55">
        <f t="shared" si="6"/>
        <v>7.3529411764705885E-2</v>
      </c>
    </row>
    <row r="54" spans="1:45" ht="12.75" customHeight="1" x14ac:dyDescent="0.25">
      <c r="A54" s="100"/>
      <c r="B54" s="94"/>
      <c r="C54" s="53" t="s">
        <v>80</v>
      </c>
      <c r="D54" s="62"/>
      <c r="E54" s="56"/>
      <c r="F54" s="56"/>
      <c r="G54" s="56"/>
      <c r="H54" s="56"/>
      <c r="I54" s="56"/>
      <c r="J54" s="56"/>
      <c r="K54" s="56"/>
      <c r="L54" s="78">
        <v>1</v>
      </c>
      <c r="M54" s="56"/>
      <c r="N54" s="56"/>
      <c r="O54" s="78">
        <v>1</v>
      </c>
      <c r="P54" s="56"/>
      <c r="Q54" s="56"/>
      <c r="R54" s="56"/>
      <c r="S54" s="56"/>
      <c r="T54" s="56"/>
      <c r="U54" s="56"/>
      <c r="V54" s="78">
        <v>1</v>
      </c>
      <c r="W54" s="56"/>
      <c r="X54" s="56"/>
      <c r="Y54" s="56"/>
      <c r="Z54" s="56"/>
      <c r="AA54" s="56"/>
      <c r="AB54" s="78">
        <v>1</v>
      </c>
      <c r="AC54" s="56"/>
      <c r="AD54" s="75"/>
      <c r="AE54" s="56"/>
      <c r="AF54" s="56"/>
      <c r="AG54" s="56"/>
      <c r="AH54" s="56"/>
      <c r="AI54" s="75"/>
      <c r="AJ54" s="56"/>
      <c r="AK54" s="78">
        <v>1</v>
      </c>
      <c r="AL54" s="56"/>
      <c r="AM54" s="75"/>
      <c r="AN54" s="75"/>
      <c r="AO54" s="75"/>
      <c r="AP54" s="75"/>
      <c r="AQ54" s="54">
        <f t="shared" si="5"/>
        <v>5</v>
      </c>
      <c r="AR54" s="31">
        <f t="shared" si="8"/>
        <v>68</v>
      </c>
      <c r="AS54" s="55">
        <f t="shared" si="6"/>
        <v>7.3529411764705885E-2</v>
      </c>
    </row>
    <row r="55" spans="1:45" ht="12.75" customHeight="1" x14ac:dyDescent="0.25">
      <c r="A55" s="100"/>
      <c r="B55" s="101" t="s">
        <v>76</v>
      </c>
      <c r="C55" s="53" t="s">
        <v>78</v>
      </c>
      <c r="D55" s="62"/>
      <c r="E55" s="56"/>
      <c r="F55" s="90">
        <v>1</v>
      </c>
      <c r="G55" s="56"/>
      <c r="H55" s="56"/>
      <c r="I55" s="56"/>
      <c r="J55" s="56"/>
      <c r="K55" s="56"/>
      <c r="L55" s="56"/>
      <c r="M55" s="56"/>
      <c r="N55" s="90">
        <v>1</v>
      </c>
      <c r="O55" s="56"/>
      <c r="P55" s="56"/>
      <c r="Q55" s="56"/>
      <c r="R55" s="56"/>
      <c r="S55" s="56"/>
      <c r="T55" s="56"/>
      <c r="U55" s="56"/>
      <c r="V55" s="56"/>
      <c r="W55" s="90">
        <v>1</v>
      </c>
      <c r="X55" s="56"/>
      <c r="Y55" s="56"/>
      <c r="Z55" s="56"/>
      <c r="AA55" s="56"/>
      <c r="AB55" s="56"/>
      <c r="AC55" s="56"/>
      <c r="AD55" s="75"/>
      <c r="AE55" s="56"/>
      <c r="AF55" s="90">
        <v>1</v>
      </c>
      <c r="AG55" s="56"/>
      <c r="AH55" s="56"/>
      <c r="AI55" s="75"/>
      <c r="AJ55" s="56"/>
      <c r="AK55" s="90">
        <v>1</v>
      </c>
      <c r="AL55" s="90">
        <v>1</v>
      </c>
      <c r="AM55" s="75"/>
      <c r="AN55" s="75"/>
      <c r="AO55" s="75"/>
      <c r="AP55" s="75"/>
      <c r="AQ55" s="54">
        <f t="shared" si="5"/>
        <v>6</v>
      </c>
      <c r="AR55" s="31">
        <f t="shared" si="8"/>
        <v>68</v>
      </c>
      <c r="AS55" s="55">
        <f t="shared" si="6"/>
        <v>8.8235294117647065E-2</v>
      </c>
    </row>
    <row r="56" spans="1:45" ht="12.75" customHeight="1" x14ac:dyDescent="0.25">
      <c r="A56" s="100"/>
      <c r="B56" s="101"/>
      <c r="C56" s="53" t="s">
        <v>79</v>
      </c>
      <c r="D56" s="62"/>
      <c r="E56" s="56"/>
      <c r="F56" s="90">
        <v>1</v>
      </c>
      <c r="G56" s="56"/>
      <c r="H56" s="56"/>
      <c r="I56" s="56"/>
      <c r="J56" s="56"/>
      <c r="K56" s="56"/>
      <c r="L56" s="56"/>
      <c r="M56" s="56"/>
      <c r="N56" s="90">
        <v>1</v>
      </c>
      <c r="O56" s="56"/>
      <c r="P56" s="56"/>
      <c r="Q56" s="56"/>
      <c r="R56" s="56"/>
      <c r="S56" s="56"/>
      <c r="T56" s="56"/>
      <c r="U56" s="56"/>
      <c r="V56" s="56"/>
      <c r="W56" s="90">
        <v>1</v>
      </c>
      <c r="X56" s="56"/>
      <c r="Y56" s="56"/>
      <c r="Z56" s="56"/>
      <c r="AA56" s="56"/>
      <c r="AB56" s="56"/>
      <c r="AC56" s="56"/>
      <c r="AD56" s="75"/>
      <c r="AE56" s="56"/>
      <c r="AF56" s="90">
        <v>1</v>
      </c>
      <c r="AG56" s="56"/>
      <c r="AH56" s="56"/>
      <c r="AI56" s="75"/>
      <c r="AJ56" s="56"/>
      <c r="AK56" s="90">
        <v>1</v>
      </c>
      <c r="AL56" s="90">
        <v>1</v>
      </c>
      <c r="AM56" s="75"/>
      <c r="AN56" s="75"/>
      <c r="AO56" s="75"/>
      <c r="AP56" s="75"/>
      <c r="AQ56" s="54">
        <f t="shared" si="5"/>
        <v>6</v>
      </c>
      <c r="AR56" s="31">
        <f t="shared" si="8"/>
        <v>68</v>
      </c>
      <c r="AS56" s="55">
        <f t="shared" si="6"/>
        <v>8.8235294117647065E-2</v>
      </c>
    </row>
    <row r="57" spans="1:45" ht="12.75" customHeight="1" x14ac:dyDescent="0.25">
      <c r="A57" s="100"/>
      <c r="B57" s="101"/>
      <c r="C57" s="53" t="s">
        <v>80</v>
      </c>
      <c r="D57" s="62"/>
      <c r="E57" s="56"/>
      <c r="F57" s="78">
        <v>1</v>
      </c>
      <c r="G57" s="56"/>
      <c r="H57" s="56"/>
      <c r="I57" s="56"/>
      <c r="J57" s="56"/>
      <c r="K57" s="56"/>
      <c r="L57" s="56"/>
      <c r="M57" s="56"/>
      <c r="N57" s="78">
        <v>1</v>
      </c>
      <c r="O57" s="56"/>
      <c r="P57" s="56"/>
      <c r="Q57" s="56"/>
      <c r="R57" s="56"/>
      <c r="S57" s="56"/>
      <c r="T57" s="56"/>
      <c r="U57" s="56"/>
      <c r="V57" s="56"/>
      <c r="W57" s="78">
        <v>1</v>
      </c>
      <c r="X57" s="56"/>
      <c r="Y57" s="56"/>
      <c r="Z57" s="56"/>
      <c r="AA57" s="56"/>
      <c r="AB57" s="56"/>
      <c r="AC57" s="56"/>
      <c r="AD57" s="75"/>
      <c r="AE57" s="56"/>
      <c r="AF57" s="78">
        <v>1</v>
      </c>
      <c r="AG57" s="56"/>
      <c r="AH57" s="56"/>
      <c r="AI57" s="75"/>
      <c r="AJ57" s="56"/>
      <c r="AK57" s="78">
        <v>1</v>
      </c>
      <c r="AL57" s="78">
        <v>1</v>
      </c>
      <c r="AM57" s="75"/>
      <c r="AN57" s="75"/>
      <c r="AO57" s="75"/>
      <c r="AP57" s="75"/>
      <c r="AQ57" s="54">
        <f t="shared" si="5"/>
        <v>6</v>
      </c>
      <c r="AR57" s="31">
        <f t="shared" si="8"/>
        <v>68</v>
      </c>
      <c r="AS57" s="55">
        <f t="shared" si="6"/>
        <v>8.8235294117647065E-2</v>
      </c>
    </row>
    <row r="58" spans="1:45" ht="12.75" customHeight="1" x14ac:dyDescent="0.25">
      <c r="A58" s="100"/>
      <c r="B58" s="94" t="s">
        <v>67</v>
      </c>
      <c r="C58" s="53" t="s">
        <v>78</v>
      </c>
      <c r="D58" s="62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75"/>
      <c r="AB58" s="56"/>
      <c r="AC58" s="56"/>
      <c r="AD58" s="56"/>
      <c r="AE58" s="56"/>
      <c r="AF58" s="56"/>
      <c r="AG58" s="56"/>
      <c r="AH58" s="56"/>
      <c r="AI58" s="56"/>
      <c r="AJ58" s="75"/>
      <c r="AK58" s="56"/>
      <c r="AL58" s="56"/>
      <c r="AM58" s="75"/>
      <c r="AN58" s="75"/>
      <c r="AO58" s="75"/>
      <c r="AP58" s="75"/>
      <c r="AQ58" s="54">
        <f t="shared" si="5"/>
        <v>0</v>
      </c>
      <c r="AR58" s="31">
        <f t="shared" ref="AR58:AR66" si="9">34*1</f>
        <v>34</v>
      </c>
      <c r="AS58" s="55">
        <f t="shared" si="6"/>
        <v>0</v>
      </c>
    </row>
    <row r="59" spans="1:45" ht="12.75" customHeight="1" x14ac:dyDescent="0.25">
      <c r="A59" s="100"/>
      <c r="B59" s="94"/>
      <c r="C59" s="49" t="s">
        <v>79</v>
      </c>
      <c r="D59" s="63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75"/>
      <c r="AN59" s="75"/>
      <c r="AO59" s="75"/>
      <c r="AP59" s="75"/>
      <c r="AQ59" s="54">
        <f t="shared" si="5"/>
        <v>0</v>
      </c>
      <c r="AR59" s="31">
        <f t="shared" si="9"/>
        <v>34</v>
      </c>
      <c r="AS59" s="55">
        <f t="shared" si="6"/>
        <v>0</v>
      </c>
    </row>
    <row r="60" spans="1:45" ht="15.75" customHeight="1" x14ac:dyDescent="0.25">
      <c r="A60" s="100"/>
      <c r="B60" s="94"/>
      <c r="C60" s="49" t="s">
        <v>80</v>
      </c>
      <c r="D60" s="65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54">
        <f t="shared" si="5"/>
        <v>0</v>
      </c>
      <c r="AR60" s="31">
        <f t="shared" si="9"/>
        <v>34</v>
      </c>
      <c r="AS60" s="55">
        <f t="shared" si="6"/>
        <v>0</v>
      </c>
    </row>
    <row r="61" spans="1:45" ht="12.75" customHeight="1" x14ac:dyDescent="0.25">
      <c r="A61" s="100"/>
      <c r="B61" s="94" t="s">
        <v>68</v>
      </c>
      <c r="C61" s="53" t="s">
        <v>78</v>
      </c>
      <c r="D61" s="67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4">
        <f t="shared" si="5"/>
        <v>0</v>
      </c>
      <c r="AR61" s="31">
        <f t="shared" si="9"/>
        <v>34</v>
      </c>
      <c r="AS61" s="55">
        <f t="shared" si="6"/>
        <v>0</v>
      </c>
    </row>
    <row r="62" spans="1:45" ht="14.25" customHeight="1" x14ac:dyDescent="0.25">
      <c r="A62" s="100"/>
      <c r="B62" s="94"/>
      <c r="C62" s="53" t="s">
        <v>79</v>
      </c>
      <c r="D62" s="67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54">
        <f t="shared" si="5"/>
        <v>0</v>
      </c>
      <c r="AR62" s="31">
        <f t="shared" si="9"/>
        <v>34</v>
      </c>
      <c r="AS62" s="55">
        <f t="shared" si="6"/>
        <v>0</v>
      </c>
    </row>
    <row r="63" spans="1:45" s="48" customFormat="1" ht="11.25" customHeight="1" x14ac:dyDescent="0.2">
      <c r="A63" s="100"/>
      <c r="B63" s="94"/>
      <c r="C63" s="53" t="s">
        <v>80</v>
      </c>
      <c r="D63" s="62"/>
      <c r="E63" s="56"/>
      <c r="F63" s="56"/>
      <c r="G63" s="56"/>
      <c r="H63" s="56"/>
      <c r="I63" s="56"/>
      <c r="J63" s="84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75"/>
      <c r="AN63" s="75"/>
      <c r="AO63" s="75"/>
      <c r="AP63" s="75"/>
      <c r="AQ63" s="54">
        <f t="shared" si="5"/>
        <v>0</v>
      </c>
      <c r="AR63" s="31">
        <f t="shared" si="9"/>
        <v>34</v>
      </c>
      <c r="AS63" s="55">
        <f t="shared" si="6"/>
        <v>0</v>
      </c>
    </row>
    <row r="64" spans="1:45" s="48" customFormat="1" ht="15" customHeight="1" x14ac:dyDescent="0.2">
      <c r="A64" s="100"/>
      <c r="B64" s="94" t="s">
        <v>69</v>
      </c>
      <c r="C64" s="53" t="s">
        <v>78</v>
      </c>
      <c r="D64" s="62"/>
      <c r="E64" s="56"/>
      <c r="F64" s="56"/>
      <c r="G64" s="56"/>
      <c r="H64" s="56"/>
      <c r="I64" s="84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115"/>
      <c r="AN64" s="75"/>
      <c r="AO64" s="75"/>
      <c r="AP64" s="75"/>
      <c r="AQ64" s="54">
        <f t="shared" si="5"/>
        <v>0</v>
      </c>
      <c r="AR64" s="31">
        <f t="shared" si="9"/>
        <v>34</v>
      </c>
      <c r="AS64" s="55">
        <f t="shared" si="6"/>
        <v>0</v>
      </c>
    </row>
    <row r="65" spans="1:45" s="52" customFormat="1" ht="13.5" customHeight="1" x14ac:dyDescent="0.2">
      <c r="A65" s="100"/>
      <c r="B65" s="94"/>
      <c r="C65" s="53" t="s">
        <v>79</v>
      </c>
      <c r="D65" s="62"/>
      <c r="E65" s="56"/>
      <c r="F65" s="56"/>
      <c r="G65" s="56"/>
      <c r="H65" s="84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115"/>
      <c r="AN65" s="75"/>
      <c r="AO65" s="75"/>
      <c r="AP65" s="75"/>
      <c r="AQ65" s="54">
        <f t="shared" si="5"/>
        <v>0</v>
      </c>
      <c r="AR65" s="31">
        <f t="shared" si="9"/>
        <v>34</v>
      </c>
      <c r="AS65" s="55">
        <f t="shared" si="6"/>
        <v>0</v>
      </c>
    </row>
    <row r="66" spans="1:45" s="52" customFormat="1" ht="15" customHeight="1" x14ac:dyDescent="0.2">
      <c r="A66" s="100"/>
      <c r="B66" s="94"/>
      <c r="C66" s="53" t="s">
        <v>80</v>
      </c>
      <c r="D66" s="62"/>
      <c r="E66" s="56"/>
      <c r="F66" s="56"/>
      <c r="G66" s="84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115"/>
      <c r="AN66" s="75"/>
      <c r="AO66" s="75"/>
      <c r="AP66" s="75"/>
      <c r="AQ66" s="54">
        <f t="shared" si="5"/>
        <v>0</v>
      </c>
      <c r="AR66" s="31">
        <f t="shared" si="9"/>
        <v>34</v>
      </c>
      <c r="AS66" s="55">
        <f t="shared" si="6"/>
        <v>0</v>
      </c>
    </row>
    <row r="67" spans="1:45" s="52" customFormat="1" ht="15" customHeight="1" x14ac:dyDescent="0.2">
      <c r="A67" s="100"/>
      <c r="B67" s="94" t="s">
        <v>70</v>
      </c>
      <c r="C67" s="53" t="s">
        <v>78</v>
      </c>
      <c r="D67" s="62"/>
      <c r="E67" s="56"/>
      <c r="F67" s="56"/>
      <c r="G67" s="56"/>
      <c r="H67" s="84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75"/>
      <c r="AC67" s="75"/>
      <c r="AD67" s="75"/>
      <c r="AE67" s="56"/>
      <c r="AF67" s="56"/>
      <c r="AG67" s="56"/>
      <c r="AH67" s="56"/>
      <c r="AI67" s="56"/>
      <c r="AJ67" s="56"/>
      <c r="AK67" s="56"/>
      <c r="AL67" s="56"/>
      <c r="AM67" s="75"/>
      <c r="AN67" s="75"/>
      <c r="AO67" s="75"/>
      <c r="AP67" s="75"/>
      <c r="AQ67" s="54">
        <f t="shared" si="5"/>
        <v>0</v>
      </c>
      <c r="AR67" s="31">
        <f>34*2</f>
        <v>68</v>
      </c>
      <c r="AS67" s="55">
        <f t="shared" si="6"/>
        <v>0</v>
      </c>
    </row>
    <row r="68" spans="1:45" s="52" customFormat="1" ht="15" customHeight="1" x14ac:dyDescent="0.2">
      <c r="A68" s="100"/>
      <c r="B68" s="94"/>
      <c r="C68" s="53" t="s">
        <v>79</v>
      </c>
      <c r="D68" s="62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75"/>
      <c r="AI68" s="75"/>
      <c r="AJ68" s="75"/>
      <c r="AK68" s="56"/>
      <c r="AL68" s="56"/>
      <c r="AM68" s="75"/>
      <c r="AN68" s="75"/>
      <c r="AO68" s="75"/>
      <c r="AP68" s="75"/>
      <c r="AQ68" s="54">
        <f t="shared" si="5"/>
        <v>0</v>
      </c>
      <c r="AR68" s="31">
        <f>34*2</f>
        <v>68</v>
      </c>
      <c r="AS68" s="55">
        <f t="shared" si="6"/>
        <v>0</v>
      </c>
    </row>
    <row r="69" spans="1:45" s="52" customFormat="1" ht="15" customHeight="1" x14ac:dyDescent="0.2">
      <c r="A69" s="100"/>
      <c r="B69" s="94"/>
      <c r="C69" s="53" t="s">
        <v>80</v>
      </c>
      <c r="D69" s="62"/>
      <c r="E69" s="63"/>
      <c r="F69" s="56"/>
      <c r="G69" s="56"/>
      <c r="H69" s="56"/>
      <c r="I69" s="63"/>
      <c r="J69" s="56"/>
      <c r="K69" s="56"/>
      <c r="L69" s="56"/>
      <c r="M69" s="63"/>
      <c r="N69" s="56"/>
      <c r="O69" s="56"/>
      <c r="P69" s="56"/>
      <c r="Q69" s="63"/>
      <c r="R69" s="56"/>
      <c r="S69" s="56"/>
      <c r="T69" s="56"/>
      <c r="U69" s="63"/>
      <c r="V69" s="56"/>
      <c r="W69" s="56"/>
      <c r="X69" s="63"/>
      <c r="Y69" s="56"/>
      <c r="Z69" s="56"/>
      <c r="AA69" s="56"/>
      <c r="AB69" s="56"/>
      <c r="AC69" s="56"/>
      <c r="AD69" s="63"/>
      <c r="AE69" s="63"/>
      <c r="AF69" s="63"/>
      <c r="AG69" s="63"/>
      <c r="AH69" s="64"/>
      <c r="AI69" s="64"/>
      <c r="AJ69" s="64"/>
      <c r="AK69" s="56"/>
      <c r="AL69" s="56"/>
      <c r="AM69" s="64"/>
      <c r="AN69" s="64"/>
      <c r="AO69" s="64"/>
      <c r="AP69" s="64"/>
      <c r="AQ69" s="54">
        <f t="shared" si="5"/>
        <v>0</v>
      </c>
      <c r="AR69" s="31">
        <f>34*2</f>
        <v>68</v>
      </c>
      <c r="AS69" s="55">
        <f t="shared" si="6"/>
        <v>0</v>
      </c>
    </row>
    <row r="70" spans="1:45" s="52" customFormat="1" ht="20.25" customHeight="1" x14ac:dyDescent="0.2">
      <c r="A70" s="60"/>
      <c r="B70" s="69"/>
      <c r="C70" s="69"/>
      <c r="D70" s="6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60"/>
      <c r="AN70" s="60"/>
      <c r="AO70" s="60"/>
      <c r="AP70" s="60"/>
      <c r="AQ70" s="60"/>
      <c r="AR70" s="60"/>
      <c r="AS70" s="60"/>
    </row>
    <row r="71" spans="1:45" s="70" customFormat="1" ht="123" customHeight="1" x14ac:dyDescent="0.2">
      <c r="A71" s="97" t="s">
        <v>81</v>
      </c>
      <c r="B71" s="97"/>
      <c r="C71" s="97"/>
      <c r="D71" s="97"/>
      <c r="E71" s="97" t="s">
        <v>90</v>
      </c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8" t="s">
        <v>46</v>
      </c>
      <c r="AR71" s="98" t="s">
        <v>47</v>
      </c>
      <c r="AS71" s="99" t="s">
        <v>48</v>
      </c>
    </row>
    <row r="72" spans="1:45" s="70" customFormat="1" ht="12.75" customHeight="1" x14ac:dyDescent="0.2">
      <c r="A72" s="94" t="s">
        <v>49</v>
      </c>
      <c r="B72" s="94"/>
      <c r="C72" s="94" t="s">
        <v>50</v>
      </c>
      <c r="D72" s="50" t="s">
        <v>51</v>
      </c>
      <c r="E72" s="94" t="s">
        <v>52</v>
      </c>
      <c r="F72" s="94"/>
      <c r="G72" s="94"/>
      <c r="H72" s="94"/>
      <c r="I72" s="94" t="s">
        <v>53</v>
      </c>
      <c r="J72" s="94"/>
      <c r="K72" s="94"/>
      <c r="L72" s="94"/>
      <c r="M72" s="94" t="s">
        <v>54</v>
      </c>
      <c r="N72" s="94"/>
      <c r="O72" s="94"/>
      <c r="P72" s="94"/>
      <c r="Q72" s="94" t="s">
        <v>55</v>
      </c>
      <c r="R72" s="94"/>
      <c r="S72" s="94"/>
      <c r="T72" s="94"/>
      <c r="U72" s="94" t="s">
        <v>56</v>
      </c>
      <c r="V72" s="94"/>
      <c r="W72" s="94"/>
      <c r="X72" s="94" t="s">
        <v>57</v>
      </c>
      <c r="Y72" s="94"/>
      <c r="Z72" s="94"/>
      <c r="AA72" s="94"/>
      <c r="AB72" s="94" t="s">
        <v>58</v>
      </c>
      <c r="AC72" s="94"/>
      <c r="AD72" s="94"/>
      <c r="AE72" s="94" t="s">
        <v>59</v>
      </c>
      <c r="AF72" s="94"/>
      <c r="AG72" s="94"/>
      <c r="AH72" s="94"/>
      <c r="AI72" s="94"/>
      <c r="AJ72" s="94" t="s">
        <v>60</v>
      </c>
      <c r="AK72" s="94"/>
      <c r="AL72" s="94"/>
      <c r="AM72" s="94" t="s">
        <v>61</v>
      </c>
      <c r="AN72" s="94"/>
      <c r="AO72" s="94"/>
      <c r="AP72" s="94"/>
      <c r="AQ72" s="98"/>
      <c r="AR72" s="98"/>
      <c r="AS72" s="99"/>
    </row>
    <row r="73" spans="1:45" s="70" customFormat="1" ht="12.75" x14ac:dyDescent="0.2">
      <c r="A73" s="94"/>
      <c r="B73" s="94"/>
      <c r="C73" s="94"/>
      <c r="D73" s="50" t="s">
        <v>62</v>
      </c>
      <c r="E73" s="51">
        <v>1</v>
      </c>
      <c r="F73" s="51">
        <v>2</v>
      </c>
      <c r="G73" s="51">
        <v>3</v>
      </c>
      <c r="H73" s="51">
        <v>4</v>
      </c>
      <c r="I73" s="51">
        <v>5</v>
      </c>
      <c r="J73" s="51">
        <v>6</v>
      </c>
      <c r="K73" s="51">
        <v>7</v>
      </c>
      <c r="L73" s="51">
        <v>8</v>
      </c>
      <c r="M73" s="51">
        <v>9</v>
      </c>
      <c r="N73" s="51">
        <v>10</v>
      </c>
      <c r="O73" s="51">
        <v>11</v>
      </c>
      <c r="P73" s="51">
        <v>12</v>
      </c>
      <c r="Q73" s="51">
        <v>13</v>
      </c>
      <c r="R73" s="51">
        <v>14</v>
      </c>
      <c r="S73" s="51">
        <v>15</v>
      </c>
      <c r="T73" s="51">
        <v>16</v>
      </c>
      <c r="U73" s="51">
        <v>17</v>
      </c>
      <c r="V73" s="51">
        <v>18</v>
      </c>
      <c r="W73" s="51">
        <v>19</v>
      </c>
      <c r="X73" s="51">
        <v>20</v>
      </c>
      <c r="Y73" s="51">
        <v>21</v>
      </c>
      <c r="Z73" s="51">
        <v>22</v>
      </c>
      <c r="AA73" s="51">
        <v>23</v>
      </c>
      <c r="AB73" s="51">
        <v>24</v>
      </c>
      <c r="AC73" s="51">
        <v>25</v>
      </c>
      <c r="AD73" s="51">
        <v>26</v>
      </c>
      <c r="AE73" s="51">
        <v>27</v>
      </c>
      <c r="AF73" s="51">
        <v>28</v>
      </c>
      <c r="AG73" s="51">
        <v>29</v>
      </c>
      <c r="AH73" s="51">
        <v>30</v>
      </c>
      <c r="AI73" s="51">
        <v>31</v>
      </c>
      <c r="AJ73" s="51">
        <v>32</v>
      </c>
      <c r="AK73" s="51">
        <v>33</v>
      </c>
      <c r="AL73" s="51">
        <v>34</v>
      </c>
      <c r="AM73" s="51">
        <v>35</v>
      </c>
      <c r="AN73" s="51">
        <v>36</v>
      </c>
      <c r="AO73" s="51">
        <v>37</v>
      </c>
      <c r="AP73" s="51">
        <v>38</v>
      </c>
      <c r="AQ73" s="98"/>
      <c r="AR73" s="98"/>
      <c r="AS73" s="99"/>
    </row>
    <row r="74" spans="1:45" ht="12.75" customHeight="1" x14ac:dyDescent="0.25">
      <c r="A74" s="93" t="s">
        <v>72</v>
      </c>
      <c r="B74" s="76" t="s">
        <v>63</v>
      </c>
      <c r="C74" s="53" t="s">
        <v>82</v>
      </c>
      <c r="D74" s="58"/>
      <c r="E74" s="54"/>
      <c r="F74" s="78">
        <v>1</v>
      </c>
      <c r="G74" s="56"/>
      <c r="H74" s="56"/>
      <c r="I74" s="56"/>
      <c r="J74" s="56"/>
      <c r="K74" s="78">
        <v>1</v>
      </c>
      <c r="L74" s="56"/>
      <c r="M74" s="56"/>
      <c r="N74" s="56"/>
      <c r="O74" s="56"/>
      <c r="P74" s="56"/>
      <c r="Q74" s="56"/>
      <c r="R74" s="78">
        <v>1</v>
      </c>
      <c r="S74" s="56"/>
      <c r="T74" s="56"/>
      <c r="U74" s="56"/>
      <c r="V74" s="78">
        <v>1</v>
      </c>
      <c r="W74" s="56"/>
      <c r="X74" s="56"/>
      <c r="Y74" s="78">
        <v>1</v>
      </c>
      <c r="Z74" s="56"/>
      <c r="AA74" s="78">
        <v>1</v>
      </c>
      <c r="AB74" s="56"/>
      <c r="AC74" s="56"/>
      <c r="AD74" s="56"/>
      <c r="AE74" s="56"/>
      <c r="AF74" s="86">
        <v>1</v>
      </c>
      <c r="AG74" s="56"/>
      <c r="AH74" s="56"/>
      <c r="AI74" s="56"/>
      <c r="AJ74" s="78">
        <v>1</v>
      </c>
      <c r="AK74" s="78">
        <v>1</v>
      </c>
      <c r="AL74" s="78">
        <v>1</v>
      </c>
      <c r="AM74" s="71"/>
      <c r="AN74" s="57"/>
      <c r="AO74" s="57"/>
      <c r="AP74" s="57"/>
      <c r="AQ74" s="57">
        <f t="shared" ref="AQ74:AQ103" si="10">SUM(E74:AP74)</f>
        <v>10</v>
      </c>
      <c r="AR74" s="72">
        <f>34*5</f>
        <v>170</v>
      </c>
      <c r="AS74" s="73">
        <f t="shared" ref="AS74:AS103" si="11">AQ74/AR74</f>
        <v>5.8823529411764705E-2</v>
      </c>
    </row>
    <row r="75" spans="1:45" ht="12.75" customHeight="1" x14ac:dyDescent="0.25">
      <c r="A75" s="93"/>
      <c r="B75" s="85"/>
      <c r="C75" s="53" t="s">
        <v>83</v>
      </c>
      <c r="D75" s="58"/>
      <c r="E75" s="54"/>
      <c r="F75" s="78">
        <v>1</v>
      </c>
      <c r="G75" s="56"/>
      <c r="H75" s="56"/>
      <c r="I75" s="56"/>
      <c r="J75" s="56"/>
      <c r="K75" s="78">
        <v>1</v>
      </c>
      <c r="L75" s="56"/>
      <c r="M75" s="56"/>
      <c r="N75" s="56"/>
      <c r="O75" s="56"/>
      <c r="P75" s="56"/>
      <c r="Q75" s="56"/>
      <c r="R75" s="78">
        <v>1</v>
      </c>
      <c r="S75" s="56"/>
      <c r="T75" s="56"/>
      <c r="U75" s="56"/>
      <c r="V75" s="78">
        <v>1</v>
      </c>
      <c r="W75" s="56"/>
      <c r="X75" s="56"/>
      <c r="Y75" s="78">
        <v>1</v>
      </c>
      <c r="Z75" s="56"/>
      <c r="AA75" s="78">
        <v>1</v>
      </c>
      <c r="AB75" s="56"/>
      <c r="AC75" s="56"/>
      <c r="AD75" s="56"/>
      <c r="AE75" s="56"/>
      <c r="AF75" s="86">
        <v>1</v>
      </c>
      <c r="AG75" s="56"/>
      <c r="AH75" s="56"/>
      <c r="AI75" s="56"/>
      <c r="AJ75" s="78">
        <v>1</v>
      </c>
      <c r="AK75" s="78">
        <v>1</v>
      </c>
      <c r="AL75" s="78">
        <v>1</v>
      </c>
      <c r="AM75" s="71"/>
      <c r="AN75" s="57"/>
      <c r="AO75" s="57"/>
      <c r="AP75" s="57"/>
      <c r="AQ75" s="57">
        <f t="shared" si="10"/>
        <v>10</v>
      </c>
      <c r="AR75" s="72">
        <f>34*5</f>
        <v>170</v>
      </c>
      <c r="AS75" s="73">
        <f t="shared" si="11"/>
        <v>5.8823529411764705E-2</v>
      </c>
    </row>
    <row r="76" spans="1:45" ht="12.75" customHeight="1" x14ac:dyDescent="0.25">
      <c r="A76" s="93"/>
      <c r="B76" s="85"/>
      <c r="C76" s="53" t="s">
        <v>84</v>
      </c>
      <c r="D76" s="58"/>
      <c r="E76" s="54"/>
      <c r="F76" s="78">
        <v>1</v>
      </c>
      <c r="G76" s="56"/>
      <c r="H76" s="56"/>
      <c r="I76" s="56"/>
      <c r="J76" s="56"/>
      <c r="K76" s="78">
        <v>1</v>
      </c>
      <c r="L76" s="56"/>
      <c r="M76" s="56"/>
      <c r="N76" s="56"/>
      <c r="O76" s="56"/>
      <c r="P76" s="56"/>
      <c r="Q76" s="56"/>
      <c r="R76" s="78">
        <v>1</v>
      </c>
      <c r="S76" s="56"/>
      <c r="T76" s="56"/>
      <c r="U76" s="56"/>
      <c r="V76" s="78">
        <v>1</v>
      </c>
      <c r="W76" s="56"/>
      <c r="X76" s="56"/>
      <c r="Y76" s="78">
        <v>1</v>
      </c>
      <c r="Z76" s="56"/>
      <c r="AA76" s="78">
        <v>1</v>
      </c>
      <c r="AB76" s="56"/>
      <c r="AC76" s="56"/>
      <c r="AD76" s="56"/>
      <c r="AE76" s="56"/>
      <c r="AF76" s="86">
        <v>1</v>
      </c>
      <c r="AG76" s="56"/>
      <c r="AH76" s="56"/>
      <c r="AI76" s="56"/>
      <c r="AJ76" s="78">
        <v>1</v>
      </c>
      <c r="AK76" s="78">
        <v>1</v>
      </c>
      <c r="AL76" s="78">
        <v>1</v>
      </c>
      <c r="AM76" s="71"/>
      <c r="AN76" s="57"/>
      <c r="AO76" s="57"/>
      <c r="AP76" s="57"/>
      <c r="AQ76" s="57">
        <f t="shared" si="10"/>
        <v>10</v>
      </c>
      <c r="AR76" s="72">
        <f>34*5</f>
        <v>170</v>
      </c>
      <c r="AS76" s="73">
        <f t="shared" si="11"/>
        <v>5.8823529411764705E-2</v>
      </c>
    </row>
    <row r="77" spans="1:45" ht="12.75" customHeight="1" x14ac:dyDescent="0.25">
      <c r="A77" s="93"/>
      <c r="B77" s="95" t="s">
        <v>64</v>
      </c>
      <c r="C77" s="49" t="s">
        <v>82</v>
      </c>
      <c r="D77" s="58"/>
      <c r="E77" s="54"/>
      <c r="F77" s="56"/>
      <c r="G77" s="78">
        <v>1</v>
      </c>
      <c r="H77" s="56"/>
      <c r="I77" s="56"/>
      <c r="J77" s="78">
        <v>1</v>
      </c>
      <c r="K77" s="56"/>
      <c r="L77" s="78">
        <v>1</v>
      </c>
      <c r="M77" s="56"/>
      <c r="N77" s="56"/>
      <c r="O77" s="56"/>
      <c r="P77" s="56"/>
      <c r="Q77" s="78">
        <v>1</v>
      </c>
      <c r="R77" s="56"/>
      <c r="S77" s="56"/>
      <c r="T77" s="78">
        <v>1</v>
      </c>
      <c r="U77" s="56"/>
      <c r="V77" s="56"/>
      <c r="W77" s="56"/>
      <c r="X77" s="56"/>
      <c r="Y77" s="56"/>
      <c r="Z77" s="56"/>
      <c r="AA77" s="56"/>
      <c r="AB77" s="78">
        <v>1</v>
      </c>
      <c r="AC77" s="56"/>
      <c r="AD77" s="56"/>
      <c r="AE77" s="56"/>
      <c r="AF77" s="86">
        <v>1</v>
      </c>
      <c r="AG77" s="56"/>
      <c r="AH77" s="56"/>
      <c r="AI77" s="56"/>
      <c r="AJ77" s="56"/>
      <c r="AK77" s="78">
        <v>1</v>
      </c>
      <c r="AL77" s="56"/>
      <c r="AM77" s="71"/>
      <c r="AN77" s="57"/>
      <c r="AO77" s="57"/>
      <c r="AP77" s="57"/>
      <c r="AQ77" s="57">
        <f t="shared" si="10"/>
        <v>8</v>
      </c>
      <c r="AR77" s="72">
        <f t="shared" ref="AR77:AR82" si="12">34*4</f>
        <v>136</v>
      </c>
      <c r="AS77" s="73">
        <f t="shared" si="11"/>
        <v>5.8823529411764705E-2</v>
      </c>
    </row>
    <row r="78" spans="1:45" ht="12.75" customHeight="1" x14ac:dyDescent="0.25">
      <c r="A78" s="93"/>
      <c r="B78" s="96"/>
      <c r="C78" s="53" t="s">
        <v>83</v>
      </c>
      <c r="D78" s="58"/>
      <c r="E78" s="54"/>
      <c r="F78" s="56"/>
      <c r="G78" s="78">
        <v>1</v>
      </c>
      <c r="H78" s="56"/>
      <c r="I78" s="56"/>
      <c r="J78" s="78">
        <v>1</v>
      </c>
      <c r="K78" s="56"/>
      <c r="L78" s="78">
        <v>1</v>
      </c>
      <c r="M78" s="56"/>
      <c r="N78" s="56"/>
      <c r="O78" s="56"/>
      <c r="P78" s="56"/>
      <c r="Q78" s="78">
        <v>1</v>
      </c>
      <c r="R78" s="56"/>
      <c r="S78" s="56"/>
      <c r="T78" s="78">
        <v>1</v>
      </c>
      <c r="U78" s="56"/>
      <c r="V78" s="56"/>
      <c r="W78" s="56"/>
      <c r="X78" s="56"/>
      <c r="Y78" s="56"/>
      <c r="Z78" s="56"/>
      <c r="AA78" s="56"/>
      <c r="AB78" s="78">
        <v>1</v>
      </c>
      <c r="AC78" s="56"/>
      <c r="AD78" s="56"/>
      <c r="AE78" s="56"/>
      <c r="AF78" s="86">
        <v>1</v>
      </c>
      <c r="AG78" s="56"/>
      <c r="AH78" s="56"/>
      <c r="AI78" s="56"/>
      <c r="AJ78" s="56"/>
      <c r="AK78" s="78">
        <v>1</v>
      </c>
      <c r="AL78" s="56"/>
      <c r="AM78" s="71"/>
      <c r="AN78" s="57"/>
      <c r="AO78" s="57"/>
      <c r="AP78" s="57"/>
      <c r="AQ78" s="57">
        <f t="shared" si="10"/>
        <v>8</v>
      </c>
      <c r="AR78" s="72">
        <f t="shared" si="12"/>
        <v>136</v>
      </c>
      <c r="AS78" s="73">
        <f t="shared" si="11"/>
        <v>5.8823529411764705E-2</v>
      </c>
    </row>
    <row r="79" spans="1:45" x14ac:dyDescent="0.25">
      <c r="A79" s="93"/>
      <c r="B79" s="96"/>
      <c r="C79" s="53" t="s">
        <v>84</v>
      </c>
      <c r="D79" s="74"/>
      <c r="E79" s="54"/>
      <c r="F79" s="56"/>
      <c r="G79" s="78">
        <v>1</v>
      </c>
      <c r="H79" s="56"/>
      <c r="I79" s="56"/>
      <c r="J79" s="78">
        <v>1</v>
      </c>
      <c r="K79" s="56"/>
      <c r="L79" s="78">
        <v>1</v>
      </c>
      <c r="M79" s="56"/>
      <c r="N79" s="56"/>
      <c r="O79" s="56"/>
      <c r="P79" s="56"/>
      <c r="Q79" s="78">
        <v>1</v>
      </c>
      <c r="R79" s="56"/>
      <c r="S79" s="56"/>
      <c r="T79" s="78">
        <v>1</v>
      </c>
      <c r="U79" s="56"/>
      <c r="V79" s="56"/>
      <c r="W79" s="56"/>
      <c r="X79" s="56"/>
      <c r="Y79" s="56"/>
      <c r="Z79" s="56"/>
      <c r="AA79" s="56"/>
      <c r="AB79" s="78">
        <v>1</v>
      </c>
      <c r="AC79" s="56"/>
      <c r="AD79" s="56"/>
      <c r="AE79" s="56"/>
      <c r="AF79" s="86">
        <v>1</v>
      </c>
      <c r="AG79" s="56"/>
      <c r="AH79" s="56"/>
      <c r="AI79" s="56"/>
      <c r="AJ79" s="56"/>
      <c r="AK79" s="78">
        <v>1</v>
      </c>
      <c r="AL79" s="56"/>
      <c r="AM79" s="71"/>
      <c r="AN79" s="57"/>
      <c r="AO79" s="57"/>
      <c r="AP79" s="57"/>
      <c r="AQ79" s="57">
        <f t="shared" si="10"/>
        <v>8</v>
      </c>
      <c r="AR79" s="72">
        <f t="shared" si="12"/>
        <v>136</v>
      </c>
      <c r="AS79" s="73">
        <f t="shared" si="11"/>
        <v>5.8823529411764705E-2</v>
      </c>
    </row>
    <row r="80" spans="1:45" ht="12.75" customHeight="1" x14ac:dyDescent="0.25">
      <c r="A80" s="93"/>
      <c r="B80" s="95" t="s">
        <v>65</v>
      </c>
      <c r="C80" s="49" t="s">
        <v>82</v>
      </c>
      <c r="D80" s="58"/>
      <c r="E80" s="54"/>
      <c r="F80" s="56"/>
      <c r="G80" s="56"/>
      <c r="H80" s="83"/>
      <c r="I80" s="56"/>
      <c r="J80" s="78">
        <v>1</v>
      </c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78">
        <v>1</v>
      </c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86">
        <v>1</v>
      </c>
      <c r="AJ80" s="56"/>
      <c r="AK80" s="56"/>
      <c r="AL80" s="56"/>
      <c r="AM80" s="71"/>
      <c r="AN80" s="57"/>
      <c r="AO80" s="57"/>
      <c r="AP80" s="57"/>
      <c r="AQ80" s="57">
        <f t="shared" si="10"/>
        <v>3</v>
      </c>
      <c r="AR80" s="72">
        <f t="shared" si="12"/>
        <v>136</v>
      </c>
      <c r="AS80" s="73">
        <f t="shared" si="11"/>
        <v>2.2058823529411766E-2</v>
      </c>
    </row>
    <row r="81" spans="1:1025" ht="12.75" customHeight="1" x14ac:dyDescent="0.25">
      <c r="A81" s="93"/>
      <c r="B81" s="96"/>
      <c r="C81" s="53" t="s">
        <v>83</v>
      </c>
      <c r="D81" s="58"/>
      <c r="E81" s="54"/>
      <c r="F81" s="56"/>
      <c r="G81" s="56"/>
      <c r="H81" s="83"/>
      <c r="I81" s="56"/>
      <c r="J81" s="78">
        <v>1</v>
      </c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78">
        <v>1</v>
      </c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86">
        <v>1</v>
      </c>
      <c r="AJ81" s="71"/>
      <c r="AK81" s="56"/>
      <c r="AL81" s="56"/>
      <c r="AM81" s="71"/>
      <c r="AN81" s="57"/>
      <c r="AO81" s="57"/>
      <c r="AP81" s="57"/>
      <c r="AQ81" s="57">
        <f t="shared" si="10"/>
        <v>3</v>
      </c>
      <c r="AR81" s="72">
        <f t="shared" si="12"/>
        <v>136</v>
      </c>
      <c r="AS81" s="73">
        <f t="shared" si="11"/>
        <v>2.2058823529411766E-2</v>
      </c>
    </row>
    <row r="82" spans="1:1025" x14ac:dyDescent="0.25">
      <c r="A82" s="93"/>
      <c r="B82" s="96"/>
      <c r="C82" s="53" t="s">
        <v>84</v>
      </c>
      <c r="D82" s="58"/>
      <c r="E82" s="54"/>
      <c r="F82" s="56"/>
      <c r="G82" s="56"/>
      <c r="H82" s="83"/>
      <c r="I82" s="56"/>
      <c r="J82" s="78">
        <v>1</v>
      </c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78">
        <v>1</v>
      </c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86">
        <v>1</v>
      </c>
      <c r="AJ82" s="71"/>
      <c r="AK82" s="56"/>
      <c r="AL82" s="56"/>
      <c r="AM82" s="71"/>
      <c r="AN82" s="57"/>
      <c r="AO82" s="57"/>
      <c r="AP82" s="57"/>
      <c r="AQ82" s="57">
        <f t="shared" si="10"/>
        <v>3</v>
      </c>
      <c r="AR82" s="72">
        <f t="shared" si="12"/>
        <v>136</v>
      </c>
      <c r="AS82" s="73">
        <f t="shared" si="11"/>
        <v>2.2058823529411766E-2</v>
      </c>
    </row>
    <row r="83" spans="1:1025" ht="12.75" customHeight="1" x14ac:dyDescent="0.25">
      <c r="A83" s="93"/>
      <c r="B83" s="95" t="s">
        <v>66</v>
      </c>
      <c r="C83" s="53" t="s">
        <v>82</v>
      </c>
      <c r="D83" s="58"/>
      <c r="E83" s="54"/>
      <c r="F83" s="56"/>
      <c r="G83" s="78">
        <v>1</v>
      </c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78">
        <v>1</v>
      </c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88">
        <v>1</v>
      </c>
      <c r="AJ83" s="71"/>
      <c r="AK83" s="56"/>
      <c r="AL83" s="78">
        <v>1</v>
      </c>
      <c r="AM83" s="71"/>
      <c r="AN83" s="57"/>
      <c r="AO83" s="57"/>
      <c r="AP83" s="57"/>
      <c r="AQ83" s="57">
        <f t="shared" si="10"/>
        <v>4</v>
      </c>
      <c r="AR83" s="72">
        <f t="shared" ref="AR83:AR88" si="13">34*2</f>
        <v>68</v>
      </c>
      <c r="AS83" s="73">
        <f t="shared" si="11"/>
        <v>5.8823529411764705E-2</v>
      </c>
    </row>
    <row r="84" spans="1:1025" ht="12.75" customHeight="1" x14ac:dyDescent="0.25">
      <c r="A84" s="93"/>
      <c r="B84" s="96"/>
      <c r="C84" s="53" t="s">
        <v>83</v>
      </c>
      <c r="D84" s="58"/>
      <c r="E84" s="54"/>
      <c r="F84" s="56"/>
      <c r="G84" s="78">
        <v>1</v>
      </c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78">
        <v>1</v>
      </c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88">
        <v>1</v>
      </c>
      <c r="AJ84" s="71"/>
      <c r="AK84" s="56"/>
      <c r="AL84" s="78">
        <v>1</v>
      </c>
      <c r="AM84" s="71"/>
      <c r="AN84" s="57"/>
      <c r="AO84" s="57"/>
      <c r="AP84" s="57"/>
      <c r="AQ84" s="57">
        <f t="shared" si="10"/>
        <v>4</v>
      </c>
      <c r="AR84" s="72">
        <f t="shared" si="13"/>
        <v>68</v>
      </c>
      <c r="AS84" s="73">
        <f t="shared" si="11"/>
        <v>5.8823529411764705E-2</v>
      </c>
    </row>
    <row r="85" spans="1:1025" x14ac:dyDescent="0.25">
      <c r="A85" s="93"/>
      <c r="B85" s="96"/>
      <c r="C85" s="53" t="s">
        <v>84</v>
      </c>
      <c r="D85" s="58"/>
      <c r="E85" s="54"/>
      <c r="F85" s="56"/>
      <c r="G85" s="78">
        <v>1</v>
      </c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78">
        <v>1</v>
      </c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88">
        <v>1</v>
      </c>
      <c r="AJ85" s="71"/>
      <c r="AK85" s="56"/>
      <c r="AL85" s="78">
        <v>1</v>
      </c>
      <c r="AM85" s="71"/>
      <c r="AN85" s="57"/>
      <c r="AO85" s="57"/>
      <c r="AP85" s="57"/>
      <c r="AQ85" s="57">
        <f t="shared" si="10"/>
        <v>4</v>
      </c>
      <c r="AR85" s="72">
        <f t="shared" si="13"/>
        <v>68</v>
      </c>
      <c r="AS85" s="73">
        <f t="shared" si="11"/>
        <v>5.8823529411764705E-2</v>
      </c>
    </row>
    <row r="86" spans="1:1025" ht="12.75" customHeight="1" x14ac:dyDescent="0.25">
      <c r="A86" s="93"/>
      <c r="B86" s="94" t="s">
        <v>76</v>
      </c>
      <c r="C86" s="53" t="s">
        <v>82</v>
      </c>
      <c r="D86" s="74"/>
      <c r="E86" s="54"/>
      <c r="F86" s="78">
        <v>1</v>
      </c>
      <c r="G86" s="56"/>
      <c r="H86" s="56"/>
      <c r="I86" s="56"/>
      <c r="J86" s="56"/>
      <c r="K86" s="56"/>
      <c r="L86" s="56"/>
      <c r="M86" s="56"/>
      <c r="N86" s="78">
        <v>1</v>
      </c>
      <c r="O86" s="56"/>
      <c r="P86" s="56"/>
      <c r="Q86" s="56"/>
      <c r="R86" s="56"/>
      <c r="S86" s="56"/>
      <c r="T86" s="56"/>
      <c r="U86" s="56"/>
      <c r="V86" s="56"/>
      <c r="W86" s="78">
        <v>1</v>
      </c>
      <c r="X86" s="56"/>
      <c r="Y86" s="56"/>
      <c r="Z86" s="56"/>
      <c r="AA86" s="56"/>
      <c r="AB86" s="56"/>
      <c r="AC86" s="56"/>
      <c r="AD86" s="56"/>
      <c r="AE86" s="56"/>
      <c r="AF86" s="78">
        <v>1</v>
      </c>
      <c r="AG86" s="56"/>
      <c r="AH86" s="56"/>
      <c r="AI86" s="88">
        <v>1</v>
      </c>
      <c r="AJ86" s="71"/>
      <c r="AK86" s="56"/>
      <c r="AL86" s="78">
        <v>1</v>
      </c>
      <c r="AM86" s="71"/>
      <c r="AN86" s="57"/>
      <c r="AO86" s="57"/>
      <c r="AP86" s="57"/>
      <c r="AQ86" s="57">
        <f t="shared" si="10"/>
        <v>6</v>
      </c>
      <c r="AR86" s="72">
        <f t="shared" si="13"/>
        <v>68</v>
      </c>
      <c r="AS86" s="73">
        <f t="shared" si="11"/>
        <v>8.8235294117647065E-2</v>
      </c>
    </row>
    <row r="87" spans="1:1025" ht="12.75" customHeight="1" x14ac:dyDescent="0.25">
      <c r="A87" s="93"/>
      <c r="B87" s="94"/>
      <c r="C87" s="53" t="s">
        <v>83</v>
      </c>
      <c r="D87" s="58"/>
      <c r="E87" s="54"/>
      <c r="F87" s="78">
        <v>1</v>
      </c>
      <c r="G87" s="56"/>
      <c r="H87" s="56"/>
      <c r="I87" s="56"/>
      <c r="J87" s="56"/>
      <c r="K87" s="56"/>
      <c r="L87" s="56"/>
      <c r="M87" s="56"/>
      <c r="N87" s="78">
        <v>1</v>
      </c>
      <c r="O87" s="56"/>
      <c r="P87" s="56"/>
      <c r="Q87" s="56"/>
      <c r="R87" s="56"/>
      <c r="S87" s="56"/>
      <c r="T87" s="64"/>
      <c r="U87" s="56"/>
      <c r="V87" s="56"/>
      <c r="W87" s="78">
        <v>1</v>
      </c>
      <c r="X87" s="56"/>
      <c r="Y87" s="56"/>
      <c r="Z87" s="56"/>
      <c r="AA87" s="56"/>
      <c r="AB87" s="56"/>
      <c r="AC87" s="56"/>
      <c r="AD87" s="56"/>
      <c r="AE87" s="56"/>
      <c r="AF87" s="78">
        <v>1</v>
      </c>
      <c r="AG87" s="56"/>
      <c r="AH87" s="56"/>
      <c r="AI87" s="88">
        <v>1</v>
      </c>
      <c r="AJ87" s="71"/>
      <c r="AK87" s="56"/>
      <c r="AL87" s="78">
        <v>1</v>
      </c>
      <c r="AM87" s="71"/>
      <c r="AN87" s="57"/>
      <c r="AO87" s="57"/>
      <c r="AP87" s="57"/>
      <c r="AQ87" s="57">
        <f t="shared" si="10"/>
        <v>6</v>
      </c>
      <c r="AR87" s="72">
        <f t="shared" si="13"/>
        <v>68</v>
      </c>
      <c r="AS87" s="73">
        <f t="shared" si="11"/>
        <v>8.8235294117647065E-2</v>
      </c>
    </row>
    <row r="88" spans="1:1025" ht="12.75" customHeight="1" x14ac:dyDescent="0.25">
      <c r="A88" s="93"/>
      <c r="B88" s="94"/>
      <c r="C88" s="53" t="s">
        <v>84</v>
      </c>
      <c r="D88" s="58"/>
      <c r="E88" s="80"/>
      <c r="F88" s="78">
        <v>1</v>
      </c>
      <c r="G88" s="80"/>
      <c r="H88" s="80"/>
      <c r="I88" s="80"/>
      <c r="J88" s="80"/>
      <c r="K88" s="80"/>
      <c r="L88" s="80"/>
      <c r="M88" s="80"/>
      <c r="N88" s="78">
        <v>1</v>
      </c>
      <c r="O88" s="80"/>
      <c r="P88" s="80"/>
      <c r="Q88" s="80"/>
      <c r="R88" s="80"/>
      <c r="S88" s="80"/>
      <c r="T88" s="64"/>
      <c r="U88" s="80"/>
      <c r="V88" s="80"/>
      <c r="W88" s="78">
        <v>1</v>
      </c>
      <c r="X88" s="80"/>
      <c r="Y88" s="80"/>
      <c r="Z88" s="80"/>
      <c r="AA88" s="80"/>
      <c r="AB88" s="80"/>
      <c r="AC88" s="80"/>
      <c r="AD88" s="80"/>
      <c r="AE88" s="80"/>
      <c r="AF88" s="78">
        <v>1</v>
      </c>
      <c r="AG88" s="80"/>
      <c r="AH88" s="80"/>
      <c r="AI88" s="88">
        <v>1</v>
      </c>
      <c r="AJ88" s="71"/>
      <c r="AK88" s="80"/>
      <c r="AL88" s="78">
        <v>1</v>
      </c>
      <c r="AM88" s="71"/>
      <c r="AN88" s="71"/>
      <c r="AO88" s="71"/>
      <c r="AP88" s="71"/>
      <c r="AQ88" s="71">
        <f t="shared" ref="AQ88" si="14">SUM(E88:AP88)</f>
        <v>6</v>
      </c>
      <c r="AR88" s="72">
        <f t="shared" si="13"/>
        <v>68</v>
      </c>
      <c r="AS88" s="73">
        <f t="shared" ref="AS88" si="15">AQ88/AR88</f>
        <v>8.8235294117647065E-2</v>
      </c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  <c r="ABY88" s="61"/>
      <c r="ABZ88" s="61"/>
      <c r="ACA88" s="61"/>
      <c r="ACB88" s="61"/>
      <c r="ACC88" s="61"/>
      <c r="ACD88" s="61"/>
      <c r="ACE88" s="61"/>
      <c r="ACF88" s="61"/>
      <c r="ACG88" s="61"/>
      <c r="ACH88" s="61"/>
      <c r="ACI88" s="61"/>
      <c r="ACJ88" s="61"/>
      <c r="ACK88" s="61"/>
      <c r="ACL88" s="61"/>
      <c r="ACM88" s="61"/>
      <c r="ACN88" s="61"/>
      <c r="ACO88" s="61"/>
      <c r="ACP88" s="61"/>
      <c r="ACQ88" s="61"/>
      <c r="ACR88" s="61"/>
      <c r="ACS88" s="61"/>
      <c r="ACT88" s="61"/>
      <c r="ACU88" s="61"/>
      <c r="ACV88" s="61"/>
      <c r="ACW88" s="61"/>
      <c r="ACX88" s="61"/>
      <c r="ACY88" s="61"/>
      <c r="ACZ88" s="61"/>
      <c r="ADA88" s="61"/>
      <c r="ADB88" s="61"/>
      <c r="ADC88" s="61"/>
      <c r="ADD88" s="61"/>
      <c r="ADE88" s="61"/>
      <c r="ADF88" s="61"/>
      <c r="ADG88" s="61"/>
      <c r="ADH88" s="61"/>
      <c r="ADI88" s="61"/>
      <c r="ADJ88" s="61"/>
      <c r="ADK88" s="61"/>
      <c r="ADL88" s="61"/>
      <c r="ADM88" s="61"/>
      <c r="ADN88" s="61"/>
      <c r="ADO88" s="61"/>
      <c r="ADP88" s="61"/>
      <c r="ADQ88" s="61"/>
      <c r="ADR88" s="61"/>
      <c r="ADS88" s="61"/>
      <c r="ADT88" s="61"/>
      <c r="ADU88" s="61"/>
      <c r="ADV88" s="61"/>
      <c r="ADW88" s="61"/>
      <c r="ADX88" s="61"/>
      <c r="ADY88" s="61"/>
      <c r="ADZ88" s="61"/>
      <c r="AEA88" s="61"/>
      <c r="AEB88" s="61"/>
      <c r="AEC88" s="61"/>
      <c r="AED88" s="61"/>
      <c r="AEE88" s="61"/>
      <c r="AEF88" s="61"/>
      <c r="AEG88" s="61"/>
      <c r="AEH88" s="61"/>
      <c r="AEI88" s="61"/>
      <c r="AEJ88" s="61"/>
      <c r="AEK88" s="61"/>
      <c r="AEL88" s="61"/>
      <c r="AEM88" s="61"/>
      <c r="AEN88" s="61"/>
      <c r="AEO88" s="61"/>
      <c r="AEP88" s="61"/>
      <c r="AEQ88" s="61"/>
      <c r="AER88" s="61"/>
      <c r="AES88" s="61"/>
      <c r="AET88" s="61"/>
      <c r="AEU88" s="61"/>
      <c r="AEV88" s="61"/>
      <c r="AEW88" s="61"/>
      <c r="AEX88" s="61"/>
      <c r="AEY88" s="61"/>
      <c r="AEZ88" s="61"/>
      <c r="AFA88" s="61"/>
      <c r="AFB88" s="61"/>
      <c r="AFC88" s="61"/>
      <c r="AFD88" s="61"/>
      <c r="AFE88" s="61"/>
      <c r="AFF88" s="61"/>
      <c r="AFG88" s="61"/>
      <c r="AFH88" s="61"/>
      <c r="AFI88" s="61"/>
      <c r="AFJ88" s="61"/>
      <c r="AFK88" s="61"/>
      <c r="AFL88" s="61"/>
      <c r="AFM88" s="61"/>
      <c r="AFN88" s="61"/>
      <c r="AFO88" s="61"/>
      <c r="AFP88" s="61"/>
      <c r="AFQ88" s="61"/>
      <c r="AFR88" s="61"/>
      <c r="AFS88" s="61"/>
      <c r="AFT88" s="61"/>
      <c r="AFU88" s="61"/>
      <c r="AFV88" s="61"/>
      <c r="AFW88" s="61"/>
      <c r="AFX88" s="61"/>
      <c r="AFY88" s="61"/>
      <c r="AFZ88" s="61"/>
      <c r="AGA88" s="61"/>
      <c r="AGB88" s="61"/>
      <c r="AGC88" s="61"/>
      <c r="AGD88" s="61"/>
      <c r="AGE88" s="61"/>
      <c r="AGF88" s="61"/>
      <c r="AGG88" s="61"/>
      <c r="AGH88" s="61"/>
      <c r="AGI88" s="61"/>
      <c r="AGJ88" s="61"/>
      <c r="AGK88" s="61"/>
      <c r="AGL88" s="61"/>
      <c r="AGM88" s="61"/>
      <c r="AGN88" s="61"/>
      <c r="AGO88" s="61"/>
      <c r="AGP88" s="61"/>
      <c r="AGQ88" s="61"/>
      <c r="AGR88" s="61"/>
      <c r="AGS88" s="61"/>
      <c r="AGT88" s="61"/>
      <c r="AGU88" s="61"/>
      <c r="AGV88" s="61"/>
      <c r="AGW88" s="61"/>
      <c r="AGX88" s="61"/>
      <c r="AGY88" s="61"/>
      <c r="AGZ88" s="61"/>
      <c r="AHA88" s="61"/>
      <c r="AHB88" s="61"/>
      <c r="AHC88" s="61"/>
      <c r="AHD88" s="61"/>
      <c r="AHE88" s="61"/>
      <c r="AHF88" s="61"/>
      <c r="AHG88" s="61"/>
      <c r="AHH88" s="61"/>
      <c r="AHI88" s="61"/>
      <c r="AHJ88" s="61"/>
      <c r="AHK88" s="61"/>
      <c r="AHL88" s="61"/>
      <c r="AHM88" s="61"/>
      <c r="AHN88" s="61"/>
      <c r="AHO88" s="61"/>
      <c r="AHP88" s="61"/>
      <c r="AHQ88" s="61"/>
      <c r="AHR88" s="61"/>
      <c r="AHS88" s="61"/>
      <c r="AHT88" s="61"/>
      <c r="AHU88" s="61"/>
      <c r="AHV88" s="61"/>
      <c r="AHW88" s="61"/>
      <c r="AHX88" s="61"/>
      <c r="AHY88" s="61"/>
      <c r="AHZ88" s="61"/>
      <c r="AIA88" s="61"/>
      <c r="AIB88" s="61"/>
      <c r="AIC88" s="61"/>
      <c r="AID88" s="61"/>
      <c r="AIE88" s="61"/>
      <c r="AIF88" s="61"/>
      <c r="AIG88" s="61"/>
      <c r="AIH88" s="61"/>
      <c r="AII88" s="61"/>
      <c r="AIJ88" s="61"/>
      <c r="AIK88" s="61"/>
      <c r="AIL88" s="61"/>
      <c r="AIM88" s="61"/>
      <c r="AIN88" s="61"/>
      <c r="AIO88" s="61"/>
      <c r="AIP88" s="61"/>
      <c r="AIQ88" s="61"/>
      <c r="AIR88" s="61"/>
      <c r="AIS88" s="61"/>
      <c r="AIT88" s="61"/>
      <c r="AIU88" s="61"/>
      <c r="AIV88" s="61"/>
      <c r="AIW88" s="61"/>
      <c r="AIX88" s="61"/>
      <c r="AIY88" s="61"/>
      <c r="AIZ88" s="61"/>
      <c r="AJA88" s="61"/>
      <c r="AJB88" s="61"/>
      <c r="AJC88" s="61"/>
      <c r="AJD88" s="61"/>
      <c r="AJE88" s="61"/>
      <c r="AJF88" s="61"/>
      <c r="AJG88" s="61"/>
      <c r="AJH88" s="61"/>
      <c r="AJI88" s="61"/>
      <c r="AJJ88" s="61"/>
      <c r="AJK88" s="61"/>
      <c r="AJL88" s="61"/>
      <c r="AJM88" s="61"/>
      <c r="AJN88" s="61"/>
      <c r="AJO88" s="61"/>
      <c r="AJP88" s="61"/>
      <c r="AJQ88" s="61"/>
      <c r="AJR88" s="61"/>
      <c r="AJS88" s="61"/>
      <c r="AJT88" s="61"/>
      <c r="AJU88" s="61"/>
      <c r="AJV88" s="61"/>
      <c r="AJW88" s="61"/>
      <c r="AJX88" s="61"/>
      <c r="AJY88" s="61"/>
      <c r="AJZ88" s="61"/>
      <c r="AKA88" s="61"/>
      <c r="AKB88" s="61"/>
      <c r="AKC88" s="61"/>
      <c r="AKD88" s="61"/>
      <c r="AKE88" s="61"/>
      <c r="AKF88" s="61"/>
      <c r="AKG88" s="61"/>
      <c r="AKH88" s="61"/>
      <c r="AKI88" s="61"/>
      <c r="AKJ88" s="61"/>
      <c r="AKK88" s="61"/>
      <c r="AKL88" s="61"/>
      <c r="AKM88" s="61"/>
      <c r="AKN88" s="61"/>
      <c r="AKO88" s="61"/>
      <c r="AKP88" s="61"/>
      <c r="AKQ88" s="61"/>
      <c r="AKR88" s="61"/>
      <c r="AKS88" s="61"/>
      <c r="AKT88" s="61"/>
      <c r="AKU88" s="61"/>
      <c r="AKV88" s="61"/>
      <c r="AKW88" s="61"/>
      <c r="AKX88" s="61"/>
      <c r="AKY88" s="61"/>
      <c r="AKZ88" s="61"/>
      <c r="ALA88" s="61"/>
      <c r="ALB88" s="61"/>
      <c r="ALC88" s="61"/>
      <c r="ALD88" s="61"/>
      <c r="ALE88" s="61"/>
      <c r="ALF88" s="61"/>
      <c r="ALG88" s="61"/>
      <c r="ALH88" s="61"/>
      <c r="ALI88" s="61"/>
      <c r="ALJ88" s="61"/>
      <c r="ALK88" s="61"/>
      <c r="ALL88" s="61"/>
      <c r="ALM88" s="61"/>
      <c r="ALN88" s="61"/>
      <c r="ALO88" s="61"/>
      <c r="ALP88" s="61"/>
      <c r="ALQ88" s="61"/>
      <c r="ALR88" s="61"/>
      <c r="ALS88" s="61"/>
      <c r="ALT88" s="61"/>
      <c r="ALU88" s="61"/>
      <c r="ALV88" s="61"/>
      <c r="ALW88" s="61"/>
      <c r="ALX88" s="61"/>
      <c r="ALY88" s="61"/>
      <c r="ALZ88" s="61"/>
      <c r="AMA88" s="61"/>
      <c r="AMB88" s="61"/>
      <c r="AMC88" s="61"/>
      <c r="AMD88" s="61"/>
      <c r="AME88" s="61"/>
      <c r="AMF88" s="61"/>
      <c r="AMG88" s="61"/>
      <c r="AMH88" s="61"/>
      <c r="AMI88" s="61"/>
      <c r="AMJ88" s="61"/>
      <c r="AMK88" s="61"/>
    </row>
    <row r="89" spans="1:1025" ht="12.75" customHeight="1" x14ac:dyDescent="0.25">
      <c r="A89" s="93"/>
      <c r="B89" s="94" t="s">
        <v>85</v>
      </c>
      <c r="C89" s="53" t="s">
        <v>82</v>
      </c>
      <c r="D89" s="58"/>
      <c r="E89" s="54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64"/>
      <c r="AK89" s="56"/>
      <c r="AL89" s="56"/>
      <c r="AM89" s="71"/>
      <c r="AN89" s="57"/>
      <c r="AO89" s="57"/>
      <c r="AP89" s="57"/>
      <c r="AQ89" s="57">
        <f t="shared" si="10"/>
        <v>0</v>
      </c>
      <c r="AR89" s="31">
        <f t="shared" ref="AR89:AR100" si="16">34*1</f>
        <v>34</v>
      </c>
      <c r="AS89" s="73">
        <f t="shared" si="11"/>
        <v>0</v>
      </c>
    </row>
    <row r="90" spans="1:1025" ht="12.75" customHeight="1" x14ac:dyDescent="0.25">
      <c r="A90" s="93"/>
      <c r="B90" s="94"/>
      <c r="C90" s="53" t="s">
        <v>83</v>
      </c>
      <c r="D90" s="58"/>
      <c r="E90" s="54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64"/>
      <c r="AJ90" s="56"/>
      <c r="AK90" s="56"/>
      <c r="AL90" s="56"/>
      <c r="AM90" s="71"/>
      <c r="AN90" s="57"/>
      <c r="AO90" s="57"/>
      <c r="AP90" s="57"/>
      <c r="AQ90" s="57">
        <f t="shared" si="10"/>
        <v>0</v>
      </c>
      <c r="AR90" s="31">
        <f t="shared" si="16"/>
        <v>34</v>
      </c>
      <c r="AS90" s="73">
        <f t="shared" si="11"/>
        <v>0</v>
      </c>
    </row>
    <row r="91" spans="1:1025" ht="12.75" customHeight="1" x14ac:dyDescent="0.25">
      <c r="A91" s="93"/>
      <c r="B91" s="94"/>
      <c r="C91" s="53" t="s">
        <v>84</v>
      </c>
      <c r="D91" s="74"/>
      <c r="E91" s="54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64"/>
      <c r="AJ91" s="56"/>
      <c r="AK91" s="56"/>
      <c r="AL91" s="56"/>
      <c r="AM91" s="71"/>
      <c r="AN91" s="57"/>
      <c r="AO91" s="57"/>
      <c r="AP91" s="57"/>
      <c r="AQ91" s="57">
        <f t="shared" si="10"/>
        <v>0</v>
      </c>
      <c r="AR91" s="31">
        <f t="shared" si="16"/>
        <v>34</v>
      </c>
      <c r="AS91" s="73">
        <f t="shared" si="11"/>
        <v>0</v>
      </c>
    </row>
    <row r="92" spans="1:1025" ht="12.75" customHeight="1" x14ac:dyDescent="0.25">
      <c r="A92" s="93"/>
      <c r="B92" s="94" t="s">
        <v>67</v>
      </c>
      <c r="C92" s="53" t="s">
        <v>82</v>
      </c>
      <c r="D92" s="74"/>
      <c r="E92" s="54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64"/>
      <c r="AJ92" s="56"/>
      <c r="AK92" s="56"/>
      <c r="AL92" s="56"/>
      <c r="AM92" s="71"/>
      <c r="AN92" s="57"/>
      <c r="AO92" s="57"/>
      <c r="AP92" s="57"/>
      <c r="AQ92" s="57">
        <f t="shared" si="10"/>
        <v>0</v>
      </c>
      <c r="AR92" s="31">
        <f t="shared" si="16"/>
        <v>34</v>
      </c>
      <c r="AS92" s="73">
        <f t="shared" si="11"/>
        <v>0</v>
      </c>
    </row>
    <row r="93" spans="1:1025" ht="12.75" customHeight="1" x14ac:dyDescent="0.25">
      <c r="A93" s="93"/>
      <c r="B93" s="94"/>
      <c r="C93" s="53" t="s">
        <v>83</v>
      </c>
      <c r="D93" s="74"/>
      <c r="E93" s="54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64"/>
      <c r="AJ93" s="56"/>
      <c r="AK93" s="56"/>
      <c r="AL93" s="56"/>
      <c r="AM93" s="71"/>
      <c r="AN93" s="57"/>
      <c r="AO93" s="57"/>
      <c r="AP93" s="57"/>
      <c r="AQ93" s="57">
        <f t="shared" si="10"/>
        <v>0</v>
      </c>
      <c r="AR93" s="31">
        <f t="shared" si="16"/>
        <v>34</v>
      </c>
      <c r="AS93" s="73">
        <f t="shared" si="11"/>
        <v>0</v>
      </c>
    </row>
    <row r="94" spans="1:1025" ht="12.75" customHeight="1" x14ac:dyDescent="0.25">
      <c r="A94" s="93"/>
      <c r="B94" s="94"/>
      <c r="C94" s="53" t="s">
        <v>84</v>
      </c>
      <c r="D94" s="74"/>
      <c r="E94" s="54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64"/>
      <c r="AJ94" s="56"/>
      <c r="AK94" s="56"/>
      <c r="AL94" s="56"/>
      <c r="AM94" s="71"/>
      <c r="AN94" s="57"/>
      <c r="AO94" s="57"/>
      <c r="AP94" s="57"/>
      <c r="AQ94" s="57">
        <f t="shared" si="10"/>
        <v>0</v>
      </c>
      <c r="AR94" s="31">
        <f t="shared" si="16"/>
        <v>34</v>
      </c>
      <c r="AS94" s="73">
        <f t="shared" si="11"/>
        <v>0</v>
      </c>
    </row>
    <row r="95" spans="1:1025" ht="12.75" customHeight="1" x14ac:dyDescent="0.25">
      <c r="A95" s="93"/>
      <c r="B95" s="94" t="s">
        <v>68</v>
      </c>
      <c r="C95" s="53" t="s">
        <v>82</v>
      </c>
      <c r="D95" s="74"/>
      <c r="E95" s="54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64"/>
      <c r="AJ95" s="56"/>
      <c r="AK95" s="56"/>
      <c r="AL95" s="56"/>
      <c r="AM95" s="71"/>
      <c r="AN95" s="57"/>
      <c r="AO95" s="57"/>
      <c r="AP95" s="57"/>
      <c r="AQ95" s="57">
        <f t="shared" si="10"/>
        <v>0</v>
      </c>
      <c r="AR95" s="31">
        <f t="shared" si="16"/>
        <v>34</v>
      </c>
      <c r="AS95" s="73">
        <f t="shared" si="11"/>
        <v>0</v>
      </c>
    </row>
    <row r="96" spans="1:1025" ht="12.75" customHeight="1" x14ac:dyDescent="0.25">
      <c r="A96" s="93"/>
      <c r="B96" s="94"/>
      <c r="C96" s="53" t="s">
        <v>83</v>
      </c>
      <c r="D96" s="74"/>
      <c r="E96" s="54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64"/>
      <c r="AJ96" s="56"/>
      <c r="AK96" s="56"/>
      <c r="AL96" s="56"/>
      <c r="AM96" s="71"/>
      <c r="AN96" s="57"/>
      <c r="AO96" s="57"/>
      <c r="AP96" s="57"/>
      <c r="AQ96" s="57">
        <f t="shared" si="10"/>
        <v>0</v>
      </c>
      <c r="AR96" s="31">
        <f t="shared" si="16"/>
        <v>34</v>
      </c>
      <c r="AS96" s="73">
        <f t="shared" si="11"/>
        <v>0</v>
      </c>
    </row>
    <row r="97" spans="1:45" ht="12.75" customHeight="1" x14ac:dyDescent="0.25">
      <c r="A97" s="93"/>
      <c r="B97" s="94"/>
      <c r="C97" s="53" t="s">
        <v>84</v>
      </c>
      <c r="D97" s="74"/>
      <c r="E97" s="54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64"/>
      <c r="AJ97" s="56"/>
      <c r="AK97" s="56"/>
      <c r="AL97" s="56"/>
      <c r="AM97" s="71"/>
      <c r="AN97" s="57"/>
      <c r="AO97" s="57"/>
      <c r="AP97" s="57"/>
      <c r="AQ97" s="57">
        <f t="shared" si="10"/>
        <v>0</v>
      </c>
      <c r="AR97" s="31">
        <f t="shared" si="16"/>
        <v>34</v>
      </c>
      <c r="AS97" s="73">
        <f t="shared" si="11"/>
        <v>0</v>
      </c>
    </row>
    <row r="98" spans="1:45" ht="12.75" customHeight="1" x14ac:dyDescent="0.25">
      <c r="A98" s="93"/>
      <c r="B98" s="94" t="s">
        <v>69</v>
      </c>
      <c r="C98" s="53" t="s">
        <v>82</v>
      </c>
      <c r="D98" s="74"/>
      <c r="E98" s="54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64"/>
      <c r="AJ98" s="56"/>
      <c r="AK98" s="56"/>
      <c r="AL98" s="114"/>
      <c r="AM98" s="71"/>
      <c r="AN98" s="57"/>
      <c r="AO98" s="57"/>
      <c r="AP98" s="57"/>
      <c r="AQ98" s="57">
        <f t="shared" si="10"/>
        <v>0</v>
      </c>
      <c r="AR98" s="31">
        <f t="shared" si="16"/>
        <v>34</v>
      </c>
      <c r="AS98" s="73">
        <f t="shared" si="11"/>
        <v>0</v>
      </c>
    </row>
    <row r="99" spans="1:45" ht="12.75" customHeight="1" x14ac:dyDescent="0.25">
      <c r="A99" s="93"/>
      <c r="B99" s="94"/>
      <c r="C99" s="53" t="s">
        <v>83</v>
      </c>
      <c r="D99" s="74"/>
      <c r="E99" s="54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64"/>
      <c r="AG99" s="64"/>
      <c r="AH99" s="56"/>
      <c r="AI99" s="56"/>
      <c r="AJ99" s="71"/>
      <c r="AK99" s="64"/>
      <c r="AL99" s="114"/>
      <c r="AM99" s="71"/>
      <c r="AN99" s="57"/>
      <c r="AO99" s="57"/>
      <c r="AP99" s="57"/>
      <c r="AQ99" s="57">
        <f t="shared" si="10"/>
        <v>0</v>
      </c>
      <c r="AR99" s="31">
        <f t="shared" si="16"/>
        <v>34</v>
      </c>
      <c r="AS99" s="73">
        <f t="shared" si="11"/>
        <v>0</v>
      </c>
    </row>
    <row r="100" spans="1:45" ht="12.75" customHeight="1" x14ac:dyDescent="0.25">
      <c r="A100" s="93"/>
      <c r="B100" s="94"/>
      <c r="C100" s="53" t="s">
        <v>84</v>
      </c>
      <c r="D100" s="58"/>
      <c r="E100" s="54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64"/>
      <c r="AI100" s="64"/>
      <c r="AJ100" s="71"/>
      <c r="AK100" s="56"/>
      <c r="AL100" s="114"/>
      <c r="AM100" s="71"/>
      <c r="AN100" s="57"/>
      <c r="AO100" s="57"/>
      <c r="AP100" s="57"/>
      <c r="AQ100" s="57">
        <f t="shared" si="10"/>
        <v>0</v>
      </c>
      <c r="AR100" s="31">
        <f t="shared" si="16"/>
        <v>34</v>
      </c>
      <c r="AS100" s="73">
        <f t="shared" si="11"/>
        <v>0</v>
      </c>
    </row>
    <row r="101" spans="1:45" ht="12.75" customHeight="1" x14ac:dyDescent="0.25">
      <c r="A101" s="93"/>
      <c r="B101" s="94" t="s">
        <v>70</v>
      </c>
      <c r="C101" s="53" t="s">
        <v>82</v>
      </c>
      <c r="D101" s="58"/>
      <c r="E101" s="54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64"/>
      <c r="AI101" s="64"/>
      <c r="AJ101" s="71"/>
      <c r="AK101" s="56"/>
      <c r="AL101" s="56"/>
      <c r="AM101" s="71"/>
      <c r="AN101" s="57"/>
      <c r="AO101" s="57"/>
      <c r="AP101" s="57"/>
      <c r="AQ101" s="57">
        <f t="shared" si="10"/>
        <v>0</v>
      </c>
      <c r="AR101" s="72">
        <f>34*2</f>
        <v>68</v>
      </c>
      <c r="AS101" s="73">
        <f t="shared" si="11"/>
        <v>0</v>
      </c>
    </row>
    <row r="102" spans="1:45" ht="12.75" customHeight="1" x14ac:dyDescent="0.25">
      <c r="A102" s="93"/>
      <c r="B102" s="94"/>
      <c r="C102" s="53" t="s">
        <v>83</v>
      </c>
      <c r="D102" s="58"/>
      <c r="E102" s="54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64"/>
      <c r="AI102" s="64"/>
      <c r="AJ102" s="71"/>
      <c r="AK102" s="56"/>
      <c r="AL102" s="56"/>
      <c r="AM102" s="71"/>
      <c r="AN102" s="57"/>
      <c r="AO102" s="57"/>
      <c r="AP102" s="57"/>
      <c r="AQ102" s="57">
        <f t="shared" si="10"/>
        <v>0</v>
      </c>
      <c r="AR102" s="72">
        <f>34*2</f>
        <v>68</v>
      </c>
      <c r="AS102" s="73">
        <f t="shared" si="11"/>
        <v>0</v>
      </c>
    </row>
    <row r="103" spans="1:45" ht="12.75" customHeight="1" x14ac:dyDescent="0.25">
      <c r="A103" s="93"/>
      <c r="B103" s="94"/>
      <c r="C103" s="53" t="s">
        <v>84</v>
      </c>
      <c r="D103" s="58"/>
      <c r="E103" s="5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64"/>
      <c r="AI103" s="64"/>
      <c r="AJ103" s="71"/>
      <c r="AK103" s="56"/>
      <c r="AL103" s="56"/>
      <c r="AM103" s="71"/>
      <c r="AN103" s="57"/>
      <c r="AO103" s="57"/>
      <c r="AP103" s="57"/>
      <c r="AQ103" s="57">
        <f t="shared" si="10"/>
        <v>0</v>
      </c>
      <c r="AR103" s="72">
        <f>34*2</f>
        <v>68</v>
      </c>
      <c r="AS103" s="73">
        <f t="shared" si="11"/>
        <v>0</v>
      </c>
    </row>
  </sheetData>
  <mergeCells count="93">
    <mergeCell ref="B4:C4"/>
    <mergeCell ref="X4:AB5"/>
    <mergeCell ref="AP4:AQ4"/>
    <mergeCell ref="G5:W7"/>
    <mergeCell ref="AP5:AQ5"/>
    <mergeCell ref="X6:AB6"/>
    <mergeCell ref="A7:B7"/>
    <mergeCell ref="C7:D7"/>
    <mergeCell ref="AM10:AP10"/>
    <mergeCell ref="G3:W3"/>
    <mergeCell ref="X3:AB3"/>
    <mergeCell ref="AC3:AM5"/>
    <mergeCell ref="AN3:AO5"/>
    <mergeCell ref="A9:D9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41:AP41"/>
    <mergeCell ref="A12:A38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A40:D40"/>
    <mergeCell ref="E40:AP40"/>
    <mergeCell ref="AQ40:AQ42"/>
    <mergeCell ref="AR40:AR42"/>
    <mergeCell ref="AS40:AS42"/>
    <mergeCell ref="A41:B42"/>
    <mergeCell ref="C41:C42"/>
    <mergeCell ref="E41:H41"/>
    <mergeCell ref="I41:L41"/>
    <mergeCell ref="M41:P41"/>
    <mergeCell ref="Q41:T41"/>
    <mergeCell ref="U41:W41"/>
    <mergeCell ref="X41:AA41"/>
    <mergeCell ref="AB41:AD41"/>
    <mergeCell ref="AE41:AI41"/>
    <mergeCell ref="AJ41:AL41"/>
    <mergeCell ref="AM72:AP72"/>
    <mergeCell ref="A43:A69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A71:D71"/>
    <mergeCell ref="E71:AP71"/>
    <mergeCell ref="AQ71:AQ73"/>
    <mergeCell ref="AR71:AR73"/>
    <mergeCell ref="AS71:AS73"/>
    <mergeCell ref="A72:B73"/>
    <mergeCell ref="C72:C73"/>
    <mergeCell ref="E72:H72"/>
    <mergeCell ref="I72:L72"/>
    <mergeCell ref="M72:P72"/>
    <mergeCell ref="Q72:T72"/>
    <mergeCell ref="U72:W72"/>
    <mergeCell ref="X72:AA72"/>
    <mergeCell ref="AB72:AD72"/>
    <mergeCell ref="AE72:AI72"/>
    <mergeCell ref="AJ72:AL72"/>
    <mergeCell ref="A74:A103"/>
    <mergeCell ref="B86:B88"/>
    <mergeCell ref="B89:B91"/>
    <mergeCell ref="B92:B94"/>
    <mergeCell ref="B95:B97"/>
    <mergeCell ref="B98:B100"/>
    <mergeCell ref="B101:B103"/>
    <mergeCell ref="B77:B79"/>
    <mergeCell ref="B80:B82"/>
    <mergeCell ref="B83:B85"/>
  </mergeCells>
  <pageMargins left="0.25" right="0.25" top="0.35694444444444401" bottom="0.75" header="0.3" footer="0.51180555555555496"/>
  <pageSetup paperSize="9" scale="48" firstPageNumber="0" fitToHeight="0" orientation="landscape" verticalDpi="300" r:id="rId1"/>
  <rowBreaks count="3" manualBreakCount="3">
    <brk id="8" max="16383" man="1"/>
    <brk id="39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Елена Николаевна</cp:lastModifiedBy>
  <cp:revision>1</cp:revision>
  <cp:lastPrinted>2026-09-24T05:31:18Z</cp:lastPrinted>
  <dcterms:created xsi:type="dcterms:W3CDTF">2024-09-28T08:38:22Z</dcterms:created>
  <dcterms:modified xsi:type="dcterms:W3CDTF">2026-09-24T10:28:31Z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